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910" yWindow="105" windowWidth="14805" windowHeight="8010" activeTab="2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1" hidden="1">Sheet2!$A$1:$F$60</definedName>
    <definedName name="_xlnm._FilterDatabase" localSheetId="3" hidden="1">Sheet4!$A$1:$G$68</definedName>
  </definedNames>
  <calcPr calcId="152511"/>
</workbook>
</file>

<file path=xl/calcChain.xml><?xml version="1.0" encoding="utf-8"?>
<calcChain xmlns="http://schemas.openxmlformats.org/spreadsheetml/2006/main">
  <c r="G69" i="4" l="1"/>
  <c r="G16" i="4"/>
  <c r="G6" i="4"/>
  <c r="G43" i="4"/>
  <c r="G61" i="4"/>
  <c r="G3" i="4"/>
  <c r="G4" i="4"/>
  <c r="G5" i="4"/>
  <c r="G8" i="4"/>
  <c r="G10" i="4"/>
  <c r="G11" i="4"/>
  <c r="G12" i="4"/>
  <c r="G14" i="4"/>
  <c r="G15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7" i="4"/>
  <c r="G38" i="4"/>
  <c r="G39" i="4"/>
  <c r="G40" i="4"/>
  <c r="G42" i="4"/>
  <c r="G44" i="4"/>
  <c r="G45" i="4"/>
  <c r="G46" i="4"/>
  <c r="G47" i="4"/>
  <c r="G50" i="4"/>
  <c r="G51" i="4"/>
  <c r="G52" i="4"/>
  <c r="G54" i="4"/>
  <c r="G55" i="4"/>
  <c r="G56" i="4"/>
  <c r="G57" i="4"/>
  <c r="G58" i="4"/>
  <c r="G59" i="4"/>
  <c r="G62" i="4"/>
  <c r="G63" i="4"/>
  <c r="G64" i="4"/>
  <c r="G65" i="4"/>
  <c r="G66" i="4"/>
  <c r="G67" i="4"/>
  <c r="G68" i="4"/>
  <c r="G3" i="2" l="1"/>
  <c r="G4" i="2"/>
  <c r="G7" i="2"/>
  <c r="G8" i="2"/>
  <c r="G9" i="2"/>
  <c r="G10" i="2"/>
  <c r="G11" i="2"/>
  <c r="G12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9" i="2"/>
  <c r="G30" i="2"/>
  <c r="G31" i="2"/>
  <c r="G32" i="2"/>
  <c r="G33" i="2"/>
  <c r="G34" i="2"/>
  <c r="G35" i="2"/>
  <c r="G36" i="2"/>
  <c r="G37" i="2"/>
  <c r="G38" i="2"/>
  <c r="G40" i="2"/>
  <c r="G41" i="2"/>
  <c r="G43" i="2"/>
  <c r="G44" i="2"/>
  <c r="G45" i="2"/>
  <c r="G46" i="2"/>
  <c r="G47" i="2"/>
  <c r="G48" i="2"/>
  <c r="G49" i="2"/>
  <c r="G50" i="2"/>
  <c r="G51" i="2"/>
  <c r="G52" i="2"/>
  <c r="G53" i="2"/>
  <c r="G54" i="2"/>
  <c r="G57" i="2"/>
  <c r="G58" i="2"/>
  <c r="G59" i="2"/>
  <c r="G2" i="2"/>
  <c r="G60" i="2" l="1"/>
  <c r="B34" i="1"/>
</calcChain>
</file>

<file path=xl/sharedStrings.xml><?xml version="1.0" encoding="utf-8"?>
<sst xmlns="http://schemas.openxmlformats.org/spreadsheetml/2006/main" count="670" uniqueCount="420">
  <si>
    <t>06.2011</t>
  </si>
  <si>
    <t>05.2012</t>
  </si>
  <si>
    <t>06.2012</t>
  </si>
  <si>
    <t>05.2013</t>
  </si>
  <si>
    <t>06.2013</t>
  </si>
  <si>
    <t>07.2011</t>
  </si>
  <si>
    <t>08.2011</t>
  </si>
  <si>
    <t>09.2011</t>
  </si>
  <si>
    <t>10.2011</t>
  </si>
  <si>
    <t>11.2011</t>
  </si>
  <si>
    <t>12.2011</t>
  </si>
  <si>
    <t>01.2012</t>
  </si>
  <si>
    <t>02.2012</t>
  </si>
  <si>
    <t>01.2013</t>
  </si>
  <si>
    <t>02.2013</t>
  </si>
  <si>
    <t>03.2012</t>
  </si>
  <si>
    <t>04.2013</t>
  </si>
  <si>
    <t>07.2012</t>
  </si>
  <si>
    <t>04.2012</t>
  </si>
  <si>
    <t>08.2012</t>
  </si>
  <si>
    <t>09.2012</t>
  </si>
  <si>
    <t>10.2012</t>
  </si>
  <si>
    <t>11.2012</t>
  </si>
  <si>
    <t>12.2012</t>
  </si>
  <si>
    <t>03.2013</t>
  </si>
  <si>
    <t>07.2013</t>
  </si>
  <si>
    <t>08.2013</t>
  </si>
  <si>
    <t>09.2013</t>
  </si>
  <si>
    <t>10.2013</t>
  </si>
  <si>
    <t>11.2013</t>
  </si>
  <si>
    <t>12.2013</t>
  </si>
  <si>
    <t>01.12.2013</t>
  </si>
  <si>
    <t>АДО Ден Хааг</t>
  </si>
  <si>
    <t>Аякс</t>
  </si>
  <si>
    <t>Аякс -1</t>
  </si>
  <si>
    <t>Падерборн</t>
  </si>
  <si>
    <t>Ерцебирге Ауе</t>
  </si>
  <si>
    <t>Падерборн -0.5</t>
  </si>
  <si>
    <t>Lose</t>
  </si>
  <si>
    <t>Катаня</t>
  </si>
  <si>
    <t>Милан</t>
  </si>
  <si>
    <t>Милан -0.75</t>
  </si>
  <si>
    <t>02.12.2013</t>
  </si>
  <si>
    <t xml:space="preserve">Рубин Казан </t>
  </si>
  <si>
    <t>Амкар Перм</t>
  </si>
  <si>
    <t>Рубин Казан -0.5</t>
  </si>
  <si>
    <t xml:space="preserve">Фиорентина </t>
  </si>
  <si>
    <t>Верона</t>
  </si>
  <si>
    <t>Фиорентина -1</t>
  </si>
  <si>
    <t>Draw</t>
  </si>
  <si>
    <t>03.12.2013</t>
  </si>
  <si>
    <t>Аустрия Виена</t>
  </si>
  <si>
    <t>Щурн Грац</t>
  </si>
  <si>
    <t>Аустрия Виена -0.75</t>
  </si>
  <si>
    <t>Нант</t>
  </si>
  <si>
    <t xml:space="preserve">Валенсиен </t>
  </si>
  <si>
    <t>Нант -0.75</t>
  </si>
  <si>
    <t>Шалке</t>
  </si>
  <si>
    <t>Хофенхайм</t>
  </si>
  <si>
    <t>Шалке -0.75</t>
  </si>
  <si>
    <t>04.12.2013</t>
  </si>
  <si>
    <t>Рекреативо Хуелва</t>
  </si>
  <si>
    <t xml:space="preserve">Яен </t>
  </si>
  <si>
    <t>Рекреативо Хуелва -0.5</t>
  </si>
  <si>
    <t>05.12.2013</t>
  </si>
  <si>
    <t xml:space="preserve">Сампдория </t>
  </si>
  <si>
    <t>Верона 0</t>
  </si>
  <si>
    <t xml:space="preserve">Лион </t>
  </si>
  <si>
    <t>Тулуза</t>
  </si>
  <si>
    <t>Лион -1</t>
  </si>
  <si>
    <t>06.12.2013</t>
  </si>
  <si>
    <t xml:space="preserve">Вилем </t>
  </si>
  <si>
    <t xml:space="preserve">Фортуна Ситард </t>
  </si>
  <si>
    <t>Вилем -1</t>
  </si>
  <si>
    <t>07.12.2013</t>
  </si>
  <si>
    <t>Манчестър Юнайтед</t>
  </si>
  <si>
    <t xml:space="preserve">Нюкасъл </t>
  </si>
  <si>
    <t>Манчестър Юнайтед -1</t>
  </si>
  <si>
    <t>Стоук Сити</t>
  </si>
  <si>
    <t>Челси</t>
  </si>
  <si>
    <t>Челси -0.75</t>
  </si>
  <si>
    <t>08.12.2013</t>
  </si>
  <si>
    <t xml:space="preserve">Бастия </t>
  </si>
  <si>
    <t xml:space="preserve">Олимпик Лион </t>
  </si>
  <si>
    <t>Олимпик Лион 0</t>
  </si>
  <si>
    <t xml:space="preserve">Арсенал </t>
  </si>
  <si>
    <t>Еверън</t>
  </si>
  <si>
    <t>Под 2.5 гола</t>
  </si>
  <si>
    <t>09.12.2013</t>
  </si>
  <si>
    <t xml:space="preserve">Ал Насър СК </t>
  </si>
  <si>
    <t>Ал Фуджайрах</t>
  </si>
  <si>
    <t>Ал Насър -1</t>
  </si>
  <si>
    <t xml:space="preserve">АНА Дакс </t>
  </si>
  <si>
    <t xml:space="preserve">НЙ Айлъндърс </t>
  </si>
  <si>
    <t>АНА Дакс</t>
  </si>
  <si>
    <t>10.12.2013</t>
  </si>
  <si>
    <t xml:space="preserve">Олимпиакос </t>
  </si>
  <si>
    <t>Андерлехт</t>
  </si>
  <si>
    <t>Олимпиакос -1.5</t>
  </si>
  <si>
    <t xml:space="preserve">Реал Сосиедат </t>
  </si>
  <si>
    <t xml:space="preserve">Байерн Леверкузен </t>
  </si>
  <si>
    <t>Байерн Леверкузен -0.5</t>
  </si>
  <si>
    <t xml:space="preserve">Байерн Мюнхен </t>
  </si>
  <si>
    <t>Манчестър Сити</t>
  </si>
  <si>
    <t>Над 3.25 гола</t>
  </si>
  <si>
    <t>11.12.2013</t>
  </si>
  <si>
    <t xml:space="preserve">Шалке </t>
  </si>
  <si>
    <t>Базел</t>
  </si>
  <si>
    <t>12.12.2013</t>
  </si>
  <si>
    <t>Днипро</t>
  </si>
  <si>
    <t>Фиорентина -0.5</t>
  </si>
  <si>
    <t xml:space="preserve">ПСВ </t>
  </si>
  <si>
    <t>Одеса</t>
  </si>
  <si>
    <t>ПСВ -0.75</t>
  </si>
  <si>
    <t xml:space="preserve">Динамо Загреб </t>
  </si>
  <si>
    <t xml:space="preserve">Лудогорец Разград </t>
  </si>
  <si>
    <t>Лудогорец +0.25</t>
  </si>
  <si>
    <t>14.12.2013</t>
  </si>
  <si>
    <t>Ница</t>
  </si>
  <si>
    <t>Сошо</t>
  </si>
  <si>
    <t>Ница -0.75</t>
  </si>
  <si>
    <t>Хамбургер</t>
  </si>
  <si>
    <t>Хамбургер +2.5</t>
  </si>
  <si>
    <t>15.12.2013</t>
  </si>
  <si>
    <t>Реал Сосиедад</t>
  </si>
  <si>
    <t>Бетис</t>
  </si>
  <si>
    <t>Сосиедат -0.75</t>
  </si>
  <si>
    <t xml:space="preserve">Удинезе </t>
  </si>
  <si>
    <t>Торино</t>
  </si>
  <si>
    <t>Удинезе -0.5</t>
  </si>
  <si>
    <t>колонка</t>
  </si>
  <si>
    <t xml:space="preserve">Айнтрахт </t>
  </si>
  <si>
    <t>Байерн Леверкузен -1</t>
  </si>
  <si>
    <t xml:space="preserve">Наполи </t>
  </si>
  <si>
    <t>Интер</t>
  </si>
  <si>
    <t>Наполи -0.5</t>
  </si>
  <si>
    <t>16.12.2013</t>
  </si>
  <si>
    <t>Рома</t>
  </si>
  <si>
    <t>Рома +0.25</t>
  </si>
  <si>
    <t>17.12.2013</t>
  </si>
  <si>
    <t xml:space="preserve">Гродиг </t>
  </si>
  <si>
    <t xml:space="preserve">Тренквалдер Адмира </t>
  </si>
  <si>
    <t>Гродиг -0.5</t>
  </si>
  <si>
    <t>Гранада</t>
  </si>
  <si>
    <t>Алкоркон</t>
  </si>
  <si>
    <t>Гранада -1</t>
  </si>
  <si>
    <t>18.12.2013</t>
  </si>
  <si>
    <t>Хераклес</t>
  </si>
  <si>
    <t xml:space="preserve">Фейенорд </t>
  </si>
  <si>
    <t>Фейенорд -0.5</t>
  </si>
  <si>
    <t xml:space="preserve">Аустрия Виена </t>
  </si>
  <si>
    <t>СВ Рийд</t>
  </si>
  <si>
    <t>Шефилд</t>
  </si>
  <si>
    <t xml:space="preserve">Уигън </t>
  </si>
  <si>
    <t>Уигън 0</t>
  </si>
  <si>
    <t>abond.</t>
  </si>
  <si>
    <t>Евиан Тонон</t>
  </si>
  <si>
    <t>Бастия</t>
  </si>
  <si>
    <t>Евиан Тонон -0.5</t>
  </si>
  <si>
    <t>19.12.2013</t>
  </si>
  <si>
    <t xml:space="preserve">Грьонинген </t>
  </si>
  <si>
    <t>НЕК</t>
  </si>
  <si>
    <t>Грьонинген -0.5</t>
  </si>
  <si>
    <t>20.12.2013</t>
  </si>
  <si>
    <t>Витория Сетубал</t>
  </si>
  <si>
    <t xml:space="preserve">Бенфика </t>
  </si>
  <si>
    <t>Бенфика -1.5</t>
  </si>
  <si>
    <t>Ливърпул</t>
  </si>
  <si>
    <t>Кардиф</t>
  </si>
  <si>
    <t>Ливърпул -1.5</t>
  </si>
  <si>
    <t>21.12.2013</t>
  </si>
  <si>
    <t>КПР</t>
  </si>
  <si>
    <t xml:space="preserve">Лестър </t>
  </si>
  <si>
    <t>КПР -0.5</t>
  </si>
  <si>
    <t>22.12.2013</t>
  </si>
  <si>
    <t>Уелингтън Финикс</t>
  </si>
  <si>
    <t xml:space="preserve">Сидни </t>
  </si>
  <si>
    <t>Марсилия</t>
  </si>
  <si>
    <t>Бордо</t>
  </si>
  <si>
    <t>Саутхямптън</t>
  </si>
  <si>
    <t xml:space="preserve">Тотнъм </t>
  </si>
  <si>
    <t>Над 2.5 гола</t>
  </si>
  <si>
    <t xml:space="preserve">Борусия М'гладбах </t>
  </si>
  <si>
    <t>Волфсбург</t>
  </si>
  <si>
    <t>23.12.2013</t>
  </si>
  <si>
    <t>Арсенал -0.25</t>
  </si>
  <si>
    <t>24.12.2013</t>
  </si>
  <si>
    <t>Гостареш Фоолад</t>
  </si>
  <si>
    <t>Саба Ком</t>
  </si>
  <si>
    <t>Равен</t>
  </si>
  <si>
    <t>26.12.2013</t>
  </si>
  <si>
    <t>Уест Бромич</t>
  </si>
  <si>
    <t>Тотнъм -1</t>
  </si>
  <si>
    <t>Уест Хям</t>
  </si>
  <si>
    <t>Арсенал -0.75</t>
  </si>
  <si>
    <t xml:space="preserve">Манчестът Сити </t>
  </si>
  <si>
    <t>Манчестър Сити -0.75</t>
  </si>
  <si>
    <t>27.12.2013</t>
  </si>
  <si>
    <t xml:space="preserve">Генчлербирлиги </t>
  </si>
  <si>
    <t>Бешикташ</t>
  </si>
  <si>
    <t>Бешикташ -0.5</t>
  </si>
  <si>
    <t>Кортрийк</t>
  </si>
  <si>
    <t>Стандард Лиеж</t>
  </si>
  <si>
    <t>Стандард Лиеж -0.5</t>
  </si>
  <si>
    <t>28.12.2013</t>
  </si>
  <si>
    <t>Норич</t>
  </si>
  <si>
    <t xml:space="preserve">Манчестър Юнайтед </t>
  </si>
  <si>
    <t>Манчестър Ю -1</t>
  </si>
  <si>
    <t xml:space="preserve">Хъл Сити </t>
  </si>
  <si>
    <t>Фулъм</t>
  </si>
  <si>
    <t>Хъл Сити -0.5</t>
  </si>
  <si>
    <t>29.12.2013</t>
  </si>
  <si>
    <t>Барнзли</t>
  </si>
  <si>
    <t xml:space="preserve">Дарби </t>
  </si>
  <si>
    <t>Дарби</t>
  </si>
  <si>
    <t>Ливърпул +0.25</t>
  </si>
  <si>
    <t>Win</t>
  </si>
  <si>
    <t>Януари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</si>
  <si>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</si>
  <si>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</si>
  <si>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</si>
  <si>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</si>
  <si>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</si>
  <si>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</si>
  <si>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</si>
  <si>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</si>
  <si>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</si>
  <si>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</si>
  <si>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Февруари</t>
  </si>
  <si>
    <t>01.10.2013</t>
  </si>
  <si>
    <t>Селтик</t>
  </si>
  <si>
    <t>Барселона</t>
  </si>
  <si>
    <t>Барселона -1</t>
  </si>
  <si>
    <t>Арсенал</t>
  </si>
  <si>
    <t>Наполи</t>
  </si>
  <si>
    <t xml:space="preserve">Стяуа Букурещ </t>
  </si>
  <si>
    <t>Челси -0.5</t>
  </si>
  <si>
    <t xml:space="preserve">Борусия Дортмунд </t>
  </si>
  <si>
    <t>Олимпик Марсилия</t>
  </si>
  <si>
    <t>Марсилия +1.5</t>
  </si>
  <si>
    <t>02.10.2013</t>
  </si>
  <si>
    <t>Над 2.75 гола</t>
  </si>
  <si>
    <t>03.10.2013</t>
  </si>
  <si>
    <t xml:space="preserve">Суонзи </t>
  </si>
  <si>
    <t>Ст Гален</t>
  </si>
  <si>
    <t>Суонзи -1</t>
  </si>
  <si>
    <t xml:space="preserve">Тромсьо </t>
  </si>
  <si>
    <t xml:space="preserve">Шериф Тираспол </t>
  </si>
  <si>
    <t>04.10.2013</t>
  </si>
  <si>
    <t xml:space="preserve">Шеф Юн </t>
  </si>
  <si>
    <t>Кроули Таун</t>
  </si>
  <si>
    <t>Шеф Юн 0</t>
  </si>
  <si>
    <t xml:space="preserve">Академика </t>
  </si>
  <si>
    <t>Рио Аве</t>
  </si>
  <si>
    <t>Над 2 гола</t>
  </si>
  <si>
    <t>05.10.2013</t>
  </si>
  <si>
    <t>Лиерс</t>
  </si>
  <si>
    <t>Монс</t>
  </si>
  <si>
    <t>Астън Вила</t>
  </si>
  <si>
    <t>Астън Вила +0.25</t>
  </si>
  <si>
    <t>06.10.2013</t>
  </si>
  <si>
    <t>ФК Копенхаген</t>
  </si>
  <si>
    <t>Сондериске</t>
  </si>
  <si>
    <t>Копенхаген -1</t>
  </si>
  <si>
    <t xml:space="preserve">Бордо </t>
  </si>
  <si>
    <t>07.10.2013</t>
  </si>
  <si>
    <t>Фортуна Дюселдорф</t>
  </si>
  <si>
    <t xml:space="preserve">Гройтер Фюрт </t>
  </si>
  <si>
    <t>Гройтер Фюрт 0</t>
  </si>
  <si>
    <t>08.10.2013</t>
  </si>
  <si>
    <t xml:space="preserve">Атлетико ГО </t>
  </si>
  <si>
    <t xml:space="preserve">АСА АЛ </t>
  </si>
  <si>
    <t>Атлетико ГО-1</t>
  </si>
  <si>
    <t>Оксфорд Юн</t>
  </si>
  <si>
    <t>Портсмут</t>
  </si>
  <si>
    <t>Оксфорд Юн -0.75</t>
  </si>
  <si>
    <t>09.10.2013</t>
  </si>
  <si>
    <t>Морейрензе</t>
  </si>
  <si>
    <t xml:space="preserve">Атлетико Клубе де Португал </t>
  </si>
  <si>
    <t>Гремио</t>
  </si>
  <si>
    <t>Крикиума</t>
  </si>
  <si>
    <t>Гремио -1</t>
  </si>
  <si>
    <t>10.10.2013</t>
  </si>
  <si>
    <t xml:space="preserve">Унгария до 21 </t>
  </si>
  <si>
    <t xml:space="preserve">Австрия до 21 </t>
  </si>
  <si>
    <t>Шотландия до 21</t>
  </si>
  <si>
    <t>Словакия до 21</t>
  </si>
  <si>
    <t>Словакия до 21 +0.25</t>
  </si>
  <si>
    <t>11.10.2013</t>
  </si>
  <si>
    <t xml:space="preserve">Англия </t>
  </si>
  <si>
    <t xml:space="preserve">Черна Гора </t>
  </si>
  <si>
    <t>Дания</t>
  </si>
  <si>
    <t>Италия</t>
  </si>
  <si>
    <t>Италия +0.25</t>
  </si>
  <si>
    <t>12.10.2013</t>
  </si>
  <si>
    <t>Престън</t>
  </si>
  <si>
    <t>Крю</t>
  </si>
  <si>
    <t>13.10.2013</t>
  </si>
  <si>
    <t>Санта Клара</t>
  </si>
  <si>
    <t>14.10.2013</t>
  </si>
  <si>
    <t>Швейцария до 21</t>
  </si>
  <si>
    <t>Хърватска до 21</t>
  </si>
  <si>
    <t>Швейцария до 21 -0.5</t>
  </si>
  <si>
    <t>15.10.2013</t>
  </si>
  <si>
    <t xml:space="preserve">Литва </t>
  </si>
  <si>
    <t xml:space="preserve">Босна и Херцеговина </t>
  </si>
  <si>
    <t>Капри</t>
  </si>
  <si>
    <t xml:space="preserve">Новара </t>
  </si>
  <si>
    <t xml:space="preserve">Гана </t>
  </si>
  <si>
    <t>Египет</t>
  </si>
  <si>
    <t>16.10.2013</t>
  </si>
  <si>
    <t xml:space="preserve">Депортиво Ла Коруня </t>
  </si>
  <si>
    <t>Депортиво Ла Коруня 0</t>
  </si>
  <si>
    <t>17.10.2013</t>
  </si>
  <si>
    <t xml:space="preserve">Васко да Гама </t>
  </si>
  <si>
    <t xml:space="preserve">Гояс </t>
  </si>
  <si>
    <t>18.10.2013</t>
  </si>
  <si>
    <t xml:space="preserve">Рома </t>
  </si>
  <si>
    <t>Шатору</t>
  </si>
  <si>
    <t>Каен</t>
  </si>
  <si>
    <t>Каен -0.5</t>
  </si>
  <si>
    <t>Байерн Леверкузен</t>
  </si>
  <si>
    <t>Хофенхайм +0.5</t>
  </si>
  <si>
    <t>19.10.2013</t>
  </si>
  <si>
    <t>Рединг</t>
  </si>
  <si>
    <t>Донкастър</t>
  </si>
  <si>
    <t>Рединг -0.75</t>
  </si>
  <si>
    <t>Арсенал -1.5</t>
  </si>
  <si>
    <t>1.90 - Печели</t>
  </si>
  <si>
    <t>Мидтиланд</t>
  </si>
  <si>
    <t>Рандерс ФК</t>
  </si>
  <si>
    <t>Мидтиланд -0.75</t>
  </si>
  <si>
    <t>20.10.2013</t>
  </si>
  <si>
    <t xml:space="preserve">Пандури Таргу Жиу </t>
  </si>
  <si>
    <t xml:space="preserve">ФК Ботосани </t>
  </si>
  <si>
    <t>Пандури Таргу -1</t>
  </si>
  <si>
    <t xml:space="preserve">Сошо </t>
  </si>
  <si>
    <t>Монако</t>
  </si>
  <si>
    <t>Монако -1</t>
  </si>
  <si>
    <t>Щутгарт</t>
  </si>
  <si>
    <t>Хамбургер 0</t>
  </si>
  <si>
    <t xml:space="preserve">Монако </t>
  </si>
  <si>
    <t>21.10.2013</t>
  </si>
  <si>
    <t xml:space="preserve">Локомотив Москва </t>
  </si>
  <si>
    <t>Амкар&gt;</t>
  </si>
  <si>
    <t>Локомотив Москва -0.75</t>
  </si>
  <si>
    <t xml:space="preserve">Йоргрите </t>
  </si>
  <si>
    <t>Йоребрo</t>
  </si>
  <si>
    <t>Йоребро -0.75</t>
  </si>
  <si>
    <t xml:space="preserve">Чайкур Ризеспор </t>
  </si>
  <si>
    <t>Бешикташ -1</t>
  </si>
  <si>
    <t>22.10.2013</t>
  </si>
  <si>
    <t xml:space="preserve">Шалке 04 </t>
  </si>
  <si>
    <t xml:space="preserve">Челси </t>
  </si>
  <si>
    <t>Челси 0</t>
  </si>
  <si>
    <t>23.10.2013</t>
  </si>
  <si>
    <t>Бенфика</t>
  </si>
  <si>
    <t>Олимпиакос</t>
  </si>
  <si>
    <t>Бенфика -0.5</t>
  </si>
  <si>
    <t>Реал Мадрид</t>
  </si>
  <si>
    <t>Ювентус</t>
  </si>
  <si>
    <t>Реал Мадрид -1</t>
  </si>
  <si>
    <t xml:space="preserve">Манчестър Ю </t>
  </si>
  <si>
    <t>Реал Сосиедат</t>
  </si>
  <si>
    <t>24.10.2013</t>
  </si>
  <si>
    <t xml:space="preserve">Трабзонспор </t>
  </si>
  <si>
    <t>Легия Варшава</t>
  </si>
  <si>
    <t>Трабзонспор -0.5</t>
  </si>
  <si>
    <t xml:space="preserve">Шахтьор Караганди </t>
  </si>
  <si>
    <t xml:space="preserve">АЗ </t>
  </si>
  <si>
    <t>АЗ -0.5</t>
  </si>
  <si>
    <t>Апоел Никозия</t>
  </si>
  <si>
    <t>Бордо -0.5</t>
  </si>
  <si>
    <t>Ред Бул Залцбург</t>
  </si>
  <si>
    <t>Стандарт Лиеж</t>
  </si>
  <si>
    <t>Ред Бул Залцбург -1</t>
  </si>
  <si>
    <t>25.10.2013</t>
  </si>
  <si>
    <t>Кретей</t>
  </si>
  <si>
    <t xml:space="preserve">Бастия КА </t>
  </si>
  <si>
    <t>Кретей -0.5</t>
  </si>
  <si>
    <t>26.10.2013</t>
  </si>
  <si>
    <t xml:space="preserve">Кристъл Палас </t>
  </si>
  <si>
    <t xml:space="preserve">Акхисар Беледие </t>
  </si>
  <si>
    <t>Акхисар Беледие +0.5</t>
  </si>
  <si>
    <t>27.10.2013</t>
  </si>
  <si>
    <t xml:space="preserve">Манчестър Сити </t>
  </si>
  <si>
    <t>28.10.2013</t>
  </si>
  <si>
    <t xml:space="preserve">Гурник Забже </t>
  </si>
  <si>
    <t xml:space="preserve">Краковия Краков </t>
  </si>
  <si>
    <t>Гурник Забже -0.5</t>
  </si>
  <si>
    <t xml:space="preserve">Панетоликос </t>
  </si>
  <si>
    <t>Калони АЕЛ</t>
  </si>
  <si>
    <t>Панетоликос -0.75</t>
  </si>
  <si>
    <t>Брайтън</t>
  </si>
  <si>
    <t xml:space="preserve">Уотфорд </t>
  </si>
  <si>
    <t>Уотфорд 0</t>
  </si>
  <si>
    <t>29.10.2013</t>
  </si>
  <si>
    <t>Висла Краков</t>
  </si>
  <si>
    <t>Видзев Лодз</t>
  </si>
  <si>
    <t>Висла Краков -1</t>
  </si>
  <si>
    <t>Аталанта</t>
  </si>
  <si>
    <t xml:space="preserve">Интер </t>
  </si>
  <si>
    <t>Аталанта +0.5</t>
  </si>
  <si>
    <t xml:space="preserve">Селта Виго </t>
  </si>
  <si>
    <t xml:space="preserve">Барселона </t>
  </si>
  <si>
    <t>Барселона -1.5</t>
  </si>
  <si>
    <t>30.10.2013</t>
  </si>
  <si>
    <t xml:space="preserve">Севиля </t>
  </si>
  <si>
    <t>Реал Мадрид -1.75</t>
  </si>
  <si>
    <t>Валенсия</t>
  </si>
  <si>
    <t xml:space="preserve">Алмерия </t>
  </si>
  <si>
    <t>Валенсия -1</t>
  </si>
  <si>
    <t>Сасуоло</t>
  </si>
  <si>
    <t>Удинезе 0</t>
  </si>
  <si>
    <t>31.10.2013</t>
  </si>
  <si>
    <t xml:space="preserve">Атлетик Билбао </t>
  </si>
  <si>
    <t xml:space="preserve">Елче </t>
  </si>
  <si>
    <t>Атлетик Билбао -1</t>
  </si>
  <si>
    <t>Киево</t>
  </si>
  <si>
    <t>Рома -1.5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</si>
</sst>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</cellStyleXfs>
  <cellXfs count="17">
    <xf numFmtId="0" fontId="0" fillId="0" borderId="0" xfId="0"/>
    <xf numFmtId="3" fontId="0" fillId="0" borderId="0" xfId="0" quotePrefix="1" applyNumberFormat="1"/>
    <xf numFmtId="0" fontId="0" fillId="0" borderId="0" xfId="0" quotePrefix="1"/>
    <xf numFmtId="0" fontId="0" fillId="0" borderId="0" xfId="0" applyNumberFormat="1"/>
    <xf numFmtId="0" fontId="1" fillId="2" borderId="0" xfId="1"/>
    <xf numFmtId="2" fontId="1" fillId="2" borderId="0" xfId="1" applyNumberFormat="1"/>
    <xf numFmtId="3" fontId="1" fillId="2" borderId="0" xfId="1" applyNumberFormat="1"/>
    <xf numFmtId="164" fontId="1" fillId="2" borderId="0" xfId="1" applyNumberFormat="1"/>
    <xf numFmtId="0" fontId="2" fillId="3" borderId="0" xfId="2"/>
    <xf numFmtId="3" fontId="2" fillId="3" borderId="0" xfId="2" applyNumberFormat="1"/>
    <xf numFmtId="2" fontId="2" fillId="3" borderId="0" xfId="2" applyNumberFormat="1"/>
    <xf numFmtId="0" fontId="3" fillId="4" borderId="0" xfId="3"/>
    <xf numFmtId="2" fontId="3" fillId="4" borderId="0" xfId="3" applyNumberFormat="1"/>
    <xf numFmtId="2" fontId="5" fillId="5" borderId="0" xfId="4" applyNumberFormat="1" applyFont="1"/>
    <xf numFmtId="3" fontId="0" fillId="0" borderId="0" xfId="0" applyNumberFormat="1"/>
    <xf numFmtId="3" fontId="3" fillId="4" borderId="0" xfId="3" applyNumberFormat="1"/>
    <xf numFmtId="0" fontId="6" fillId="6" borderId="0" xfId="5" applyFont="1"/>
  </cellXfs>
  <cellStyles count="6">
    <cellStyle name="60% - Accent1" xfId="5" builtinId="32"/>
    <cellStyle name="Accent1" xfId="4" builtinId="29"/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19" workbookViewId="0">
      <selection activeCell="K20" sqref="K20"/>
    </sheetView>
  </sheetViews>
  <sheetFormatPr defaultRowHeight="15" x14ac:dyDescent="0.25"/>
  <cols>
    <col min="1" max="1" width="7.5703125" bestFit="1" customWidth="1"/>
  </cols>
  <sheetData>
    <row r="1" spans="1:2" x14ac:dyDescent="0.25">
      <c r="A1" s="1"/>
    </row>
    <row r="2" spans="1:2" x14ac:dyDescent="0.25">
      <c r="A2" s="2" t="s">
        <v>0</v>
      </c>
      <c r="B2" s="3">
        <v>12.04</v>
      </c>
    </row>
    <row r="3" spans="1:2" x14ac:dyDescent="0.25">
      <c r="A3" s="2" t="s">
        <v>5</v>
      </c>
      <c r="B3" s="3">
        <v>11.64</v>
      </c>
    </row>
    <row r="4" spans="1:2" x14ac:dyDescent="0.25">
      <c r="A4" s="2" t="s">
        <v>6</v>
      </c>
      <c r="B4" s="3">
        <v>1.59</v>
      </c>
    </row>
    <row r="5" spans="1:2" x14ac:dyDescent="0.25">
      <c r="A5" s="2" t="s">
        <v>7</v>
      </c>
      <c r="B5" s="3">
        <v>1.26</v>
      </c>
    </row>
    <row r="6" spans="1:2" x14ac:dyDescent="0.25">
      <c r="A6" s="2" t="s">
        <v>8</v>
      </c>
      <c r="B6" s="3">
        <v>-0.6</v>
      </c>
    </row>
    <row r="7" spans="1:2" x14ac:dyDescent="0.25">
      <c r="A7" s="2" t="s">
        <v>9</v>
      </c>
      <c r="B7" s="3">
        <v>2.02</v>
      </c>
    </row>
    <row r="8" spans="1:2" x14ac:dyDescent="0.25">
      <c r="A8" s="2" t="s">
        <v>10</v>
      </c>
      <c r="B8" s="3">
        <v>12.05</v>
      </c>
    </row>
    <row r="9" spans="1:2" x14ac:dyDescent="0.25">
      <c r="A9" s="2" t="s">
        <v>11</v>
      </c>
      <c r="B9" s="3">
        <v>11.35</v>
      </c>
    </row>
    <row r="10" spans="1:2" x14ac:dyDescent="0.25">
      <c r="A10" s="2" t="s">
        <v>12</v>
      </c>
      <c r="B10" s="3">
        <v>7625</v>
      </c>
    </row>
    <row r="11" spans="1:2" x14ac:dyDescent="0.25">
      <c r="A11" s="2" t="s">
        <v>15</v>
      </c>
      <c r="B11" s="3">
        <v>5.23</v>
      </c>
    </row>
    <row r="12" spans="1:2" x14ac:dyDescent="0.25">
      <c r="A12" s="2" t="s">
        <v>18</v>
      </c>
      <c r="B12" s="3">
        <v>6865</v>
      </c>
    </row>
    <row r="13" spans="1:2" x14ac:dyDescent="0.25">
      <c r="A13" s="2" t="s">
        <v>1</v>
      </c>
      <c r="B13" s="3">
        <v>4.75</v>
      </c>
    </row>
    <row r="14" spans="1:2" x14ac:dyDescent="0.25">
      <c r="A14" s="2" t="s">
        <v>2</v>
      </c>
      <c r="B14" s="3">
        <v>8715</v>
      </c>
    </row>
    <row r="15" spans="1:2" x14ac:dyDescent="0.25">
      <c r="A15" s="2" t="s">
        <v>17</v>
      </c>
      <c r="B15" s="3">
        <v>11.64</v>
      </c>
    </row>
    <row r="16" spans="1:2" x14ac:dyDescent="0.25">
      <c r="A16" s="2" t="s">
        <v>19</v>
      </c>
      <c r="B16" s="3">
        <v>1.59</v>
      </c>
    </row>
    <row r="17" spans="1:2" x14ac:dyDescent="0.25">
      <c r="A17" s="2" t="s">
        <v>20</v>
      </c>
      <c r="B17" s="3">
        <v>1.26</v>
      </c>
    </row>
    <row r="18" spans="1:2" x14ac:dyDescent="0.25">
      <c r="A18" s="2" t="s">
        <v>21</v>
      </c>
      <c r="B18" s="3">
        <v>-7.15</v>
      </c>
    </row>
    <row r="19" spans="1:2" x14ac:dyDescent="0.25">
      <c r="A19" s="2" t="s">
        <v>22</v>
      </c>
      <c r="B19" s="3">
        <v>2.0099999999999998</v>
      </c>
    </row>
    <row r="20" spans="1:2" x14ac:dyDescent="0.25">
      <c r="A20" s="2" t="s">
        <v>23</v>
      </c>
      <c r="B20" s="3">
        <v>6.89</v>
      </c>
    </row>
    <row r="21" spans="1:2" x14ac:dyDescent="0.25">
      <c r="A21" s="2" t="s">
        <v>13</v>
      </c>
      <c r="B21" s="3">
        <v>1.75</v>
      </c>
    </row>
    <row r="22" spans="1:2" x14ac:dyDescent="0.25">
      <c r="A22" s="2" t="s">
        <v>14</v>
      </c>
      <c r="B22" s="3">
        <v>12.65</v>
      </c>
    </row>
    <row r="23" spans="1:2" x14ac:dyDescent="0.25">
      <c r="A23" s="2" t="s">
        <v>24</v>
      </c>
      <c r="B23" s="3">
        <v>1.25</v>
      </c>
    </row>
    <row r="24" spans="1:2" x14ac:dyDescent="0.25">
      <c r="A24" s="2" t="s">
        <v>16</v>
      </c>
      <c r="B24" s="3">
        <v>-1225</v>
      </c>
    </row>
    <row r="25" spans="1:2" x14ac:dyDescent="0.25">
      <c r="A25" s="2" t="s">
        <v>3</v>
      </c>
      <c r="B25" s="3">
        <v>13.63</v>
      </c>
    </row>
    <row r="26" spans="1:2" x14ac:dyDescent="0.25">
      <c r="A26" s="2" t="s">
        <v>4</v>
      </c>
      <c r="B26" s="3">
        <v>-8.2799999999999994</v>
      </c>
    </row>
    <row r="27" spans="1:2" x14ac:dyDescent="0.25">
      <c r="A27" s="2" t="s">
        <v>25</v>
      </c>
      <c r="B27" s="3">
        <v>0.09</v>
      </c>
    </row>
    <row r="28" spans="1:2" x14ac:dyDescent="0.25">
      <c r="A28" s="2" t="s">
        <v>26</v>
      </c>
      <c r="B28" s="3">
        <v>-2.5499999999999998</v>
      </c>
    </row>
    <row r="29" spans="1:2" x14ac:dyDescent="0.25">
      <c r="A29" s="2" t="s">
        <v>27</v>
      </c>
      <c r="B29" s="3">
        <v>4.83</v>
      </c>
    </row>
    <row r="30" spans="1:2" x14ac:dyDescent="0.25">
      <c r="A30" s="2" t="s">
        <v>28</v>
      </c>
      <c r="B30" s="3">
        <v>0</v>
      </c>
    </row>
    <row r="31" spans="1:2" x14ac:dyDescent="0.25">
      <c r="A31" s="2" t="s">
        <v>29</v>
      </c>
      <c r="B31" s="3">
        <v>2.09</v>
      </c>
    </row>
    <row r="32" spans="1:2" x14ac:dyDescent="0.25">
      <c r="A32" s="2" t="s">
        <v>30</v>
      </c>
      <c r="B32" s="3"/>
    </row>
    <row r="34" spans="2:2" x14ac:dyDescent="0.25">
      <c r="B34">
        <f>SUM(B7:B32)</f>
        <v>22057.100000000002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0"/>
  <sheetViews>
    <sheetView topLeftCell="A22" workbookViewId="0">
      <selection activeCell="G2" sqref="G2:G51"/>
    </sheetView>
  </sheetViews>
  <sheetFormatPr defaultRowHeight="15" x14ac:dyDescent="0.25"/>
  <cols>
    <col min="1" max="1" width="10.140625" bestFit="1" customWidth="1"/>
    <col min="2" max="2" width="20" bestFit="1" customWidth="1"/>
    <col min="3" max="3" width="21.42578125" bestFit="1" customWidth="1"/>
    <col min="4" max="4" width="23.140625" bestFit="1" customWidth="1"/>
    <col min="5" max="5" width="5.5703125" bestFit="1" customWidth="1"/>
    <col min="7" max="7" width="8.28515625" bestFit="1" customWidth="1"/>
  </cols>
  <sheetData>
    <row r="2" spans="1:7" x14ac:dyDescent="0.25">
      <c r="A2" s="4" t="s">
        <v>31</v>
      </c>
      <c r="B2" s="4" t="s">
        <v>32</v>
      </c>
      <c r="C2" s="4" t="s">
        <v>33</v>
      </c>
      <c r="D2" s="4" t="s">
        <v>34</v>
      </c>
      <c r="E2" s="4">
        <v>1.9</v>
      </c>
      <c r="F2" s="4" t="s">
        <v>216</v>
      </c>
      <c r="G2" s="5">
        <f>IF(F2="Lose",-1,E2-1)</f>
        <v>0.89999999999999991</v>
      </c>
    </row>
    <row r="3" spans="1:7" x14ac:dyDescent="0.25">
      <c r="A3" s="8" t="s">
        <v>31</v>
      </c>
      <c r="B3" s="8" t="s">
        <v>35</v>
      </c>
      <c r="C3" s="8" t="s">
        <v>36</v>
      </c>
      <c r="D3" s="8" t="s">
        <v>37</v>
      </c>
      <c r="E3" s="9">
        <v>1975</v>
      </c>
      <c r="F3" s="8" t="s">
        <v>38</v>
      </c>
      <c r="G3" s="10">
        <f t="shared" ref="G3:G59" si="0">IF(F3="Lose",-1,E3-1)</f>
        <v>-1</v>
      </c>
    </row>
    <row r="4" spans="1:7" x14ac:dyDescent="0.25">
      <c r="A4" s="4" t="s">
        <v>31</v>
      </c>
      <c r="B4" s="4" t="s">
        <v>39</v>
      </c>
      <c r="C4" s="4" t="s">
        <v>40</v>
      </c>
      <c r="D4" s="4" t="s">
        <v>41</v>
      </c>
      <c r="E4" s="4">
        <v>1.9</v>
      </c>
      <c r="F4" s="4" t="s">
        <v>216</v>
      </c>
      <c r="G4" s="5">
        <f t="shared" si="0"/>
        <v>0.89999999999999991</v>
      </c>
    </row>
    <row r="5" spans="1:7" x14ac:dyDescent="0.25">
      <c r="A5" s="4" t="s">
        <v>42</v>
      </c>
      <c r="B5" s="4" t="s">
        <v>43</v>
      </c>
      <c r="C5" s="4" t="s">
        <v>44</v>
      </c>
      <c r="D5" s="4" t="s">
        <v>45</v>
      </c>
      <c r="E5" s="6">
        <v>1925</v>
      </c>
      <c r="F5" s="4" t="s">
        <v>216</v>
      </c>
      <c r="G5" s="5">
        <v>0.92500000000000004</v>
      </c>
    </row>
    <row r="6" spans="1:7" x14ac:dyDescent="0.25">
      <c r="A6" s="11" t="s">
        <v>42</v>
      </c>
      <c r="B6" s="11" t="s">
        <v>46</v>
      </c>
      <c r="C6" s="11" t="s">
        <v>47</v>
      </c>
      <c r="D6" s="11" t="s">
        <v>48</v>
      </c>
      <c r="E6" s="11">
        <v>1.8</v>
      </c>
      <c r="F6" s="11" t="s">
        <v>49</v>
      </c>
      <c r="G6" s="12">
        <v>0</v>
      </c>
    </row>
    <row r="7" spans="1:7" x14ac:dyDescent="0.25">
      <c r="A7" s="4" t="s">
        <v>50</v>
      </c>
      <c r="B7" s="4" t="s">
        <v>51</v>
      </c>
      <c r="C7" s="4" t="s">
        <v>52</v>
      </c>
      <c r="D7" s="4" t="s">
        <v>53</v>
      </c>
      <c r="E7" s="4">
        <v>1.77</v>
      </c>
      <c r="F7" s="4" t="s">
        <v>216</v>
      </c>
      <c r="G7" s="5">
        <f t="shared" si="0"/>
        <v>0.77</v>
      </c>
    </row>
    <row r="8" spans="1:7" x14ac:dyDescent="0.25">
      <c r="A8" s="4" t="s">
        <v>50</v>
      </c>
      <c r="B8" s="4" t="s">
        <v>54</v>
      </c>
      <c r="C8" s="4" t="s">
        <v>55</v>
      </c>
      <c r="D8" s="4" t="s">
        <v>56</v>
      </c>
      <c r="E8" s="4">
        <v>2</v>
      </c>
      <c r="F8" s="4" t="s">
        <v>216</v>
      </c>
      <c r="G8" s="5">
        <f t="shared" si="0"/>
        <v>1</v>
      </c>
    </row>
    <row r="9" spans="1:7" x14ac:dyDescent="0.25">
      <c r="A9" s="8" t="s">
        <v>50</v>
      </c>
      <c r="B9" s="8" t="s">
        <v>57</v>
      </c>
      <c r="C9" s="8" t="s">
        <v>58</v>
      </c>
      <c r="D9" s="8" t="s">
        <v>59</v>
      </c>
      <c r="E9" s="8">
        <v>1.8</v>
      </c>
      <c r="F9" s="8" t="s">
        <v>38</v>
      </c>
      <c r="G9" s="10">
        <f t="shared" si="0"/>
        <v>-1</v>
      </c>
    </row>
    <row r="10" spans="1:7" x14ac:dyDescent="0.25">
      <c r="A10" s="8" t="s">
        <v>60</v>
      </c>
      <c r="B10" s="8" t="s">
        <v>61</v>
      </c>
      <c r="C10" s="8" t="s">
        <v>62</v>
      </c>
      <c r="D10" s="8" t="s">
        <v>63</v>
      </c>
      <c r="E10" s="9">
        <v>1875</v>
      </c>
      <c r="F10" s="8" t="s">
        <v>38</v>
      </c>
      <c r="G10" s="10">
        <f t="shared" si="0"/>
        <v>-1</v>
      </c>
    </row>
    <row r="11" spans="1:7" x14ac:dyDescent="0.25">
      <c r="A11" s="8" t="s">
        <v>64</v>
      </c>
      <c r="B11" s="8" t="s">
        <v>65</v>
      </c>
      <c r="C11" s="8" t="s">
        <v>47</v>
      </c>
      <c r="D11" s="8" t="s">
        <v>66</v>
      </c>
      <c r="E11" s="8">
        <v>2</v>
      </c>
      <c r="F11" s="8" t="s">
        <v>38</v>
      </c>
      <c r="G11" s="10">
        <f t="shared" si="0"/>
        <v>-1</v>
      </c>
    </row>
    <row r="12" spans="1:7" x14ac:dyDescent="0.25">
      <c r="A12" s="8" t="s">
        <v>64</v>
      </c>
      <c r="B12" s="8" t="s">
        <v>67</v>
      </c>
      <c r="C12" s="8" t="s">
        <v>68</v>
      </c>
      <c r="D12" s="8" t="s">
        <v>69</v>
      </c>
      <c r="E12" s="8">
        <v>2.7</v>
      </c>
      <c r="F12" s="8" t="s">
        <v>38</v>
      </c>
      <c r="G12" s="10">
        <f t="shared" si="0"/>
        <v>-1</v>
      </c>
    </row>
    <row r="13" spans="1:7" x14ac:dyDescent="0.25">
      <c r="A13" s="11" t="s">
        <v>70</v>
      </c>
      <c r="B13" s="11" t="s">
        <v>71</v>
      </c>
      <c r="C13" s="11" t="s">
        <v>72</v>
      </c>
      <c r="D13" s="11" t="s">
        <v>73</v>
      </c>
      <c r="E13" s="11">
        <v>1.75</v>
      </c>
      <c r="F13" s="11" t="s">
        <v>49</v>
      </c>
      <c r="G13" s="12">
        <v>0</v>
      </c>
    </row>
    <row r="14" spans="1:7" x14ac:dyDescent="0.25">
      <c r="A14" s="8" t="s">
        <v>74</v>
      </c>
      <c r="B14" s="8" t="s">
        <v>75</v>
      </c>
      <c r="C14" s="8" t="s">
        <v>76</v>
      </c>
      <c r="D14" s="8" t="s">
        <v>77</v>
      </c>
      <c r="E14" s="8">
        <v>1.85</v>
      </c>
      <c r="F14" s="8" t="s">
        <v>38</v>
      </c>
      <c r="G14" s="10">
        <f t="shared" si="0"/>
        <v>-1</v>
      </c>
    </row>
    <row r="15" spans="1:7" x14ac:dyDescent="0.25">
      <c r="A15" s="8" t="s">
        <v>74</v>
      </c>
      <c r="B15" s="8" t="s">
        <v>78</v>
      </c>
      <c r="C15" s="8" t="s">
        <v>79</v>
      </c>
      <c r="D15" s="8" t="s">
        <v>80</v>
      </c>
      <c r="E15" s="9">
        <v>1725</v>
      </c>
      <c r="F15" s="8" t="s">
        <v>38</v>
      </c>
      <c r="G15" s="10">
        <f t="shared" si="0"/>
        <v>-1</v>
      </c>
    </row>
    <row r="16" spans="1:7" x14ac:dyDescent="0.25">
      <c r="A16" s="4" t="s">
        <v>81</v>
      </c>
      <c r="B16" s="4" t="s">
        <v>82</v>
      </c>
      <c r="C16" s="4" t="s">
        <v>83</v>
      </c>
      <c r="D16" s="4" t="s">
        <v>84</v>
      </c>
      <c r="E16" s="4">
        <v>1.85</v>
      </c>
      <c r="F16" s="4" t="s">
        <v>216</v>
      </c>
      <c r="G16" s="5">
        <f t="shared" si="0"/>
        <v>0.85000000000000009</v>
      </c>
    </row>
    <row r="17" spans="1:7" x14ac:dyDescent="0.25">
      <c r="A17" s="4" t="s">
        <v>81</v>
      </c>
      <c r="B17" s="4" t="s">
        <v>85</v>
      </c>
      <c r="C17" s="4" t="s">
        <v>86</v>
      </c>
      <c r="D17" s="4" t="s">
        <v>87</v>
      </c>
      <c r="E17" s="4">
        <v>2.0499999999999998</v>
      </c>
      <c r="F17" s="4" t="s">
        <v>216</v>
      </c>
      <c r="G17" s="5">
        <f t="shared" si="0"/>
        <v>1.0499999999999998</v>
      </c>
    </row>
    <row r="18" spans="1:7" x14ac:dyDescent="0.25">
      <c r="A18" s="8" t="s">
        <v>88</v>
      </c>
      <c r="B18" s="8" t="s">
        <v>89</v>
      </c>
      <c r="C18" s="8" t="s">
        <v>90</v>
      </c>
      <c r="D18" s="8" t="s">
        <v>91</v>
      </c>
      <c r="E18" s="8">
        <v>1.7</v>
      </c>
      <c r="F18" s="8" t="s">
        <v>38</v>
      </c>
      <c r="G18" s="10">
        <f t="shared" si="0"/>
        <v>-1</v>
      </c>
    </row>
    <row r="19" spans="1:7" x14ac:dyDescent="0.25">
      <c r="A19" s="4" t="s">
        <v>88</v>
      </c>
      <c r="B19" s="4" t="s">
        <v>92</v>
      </c>
      <c r="C19" s="4" t="s">
        <v>93</v>
      </c>
      <c r="D19" s="4" t="s">
        <v>94</v>
      </c>
      <c r="E19" s="4">
        <v>1.7</v>
      </c>
      <c r="F19" s="4" t="s">
        <v>216</v>
      </c>
      <c r="G19" s="5">
        <f t="shared" si="0"/>
        <v>0.7</v>
      </c>
    </row>
    <row r="20" spans="1:7" x14ac:dyDescent="0.25">
      <c r="A20" s="4" t="s">
        <v>95</v>
      </c>
      <c r="B20" s="4" t="s">
        <v>96</v>
      </c>
      <c r="C20" s="4" t="s">
        <v>97</v>
      </c>
      <c r="D20" s="4" t="s">
        <v>98</v>
      </c>
      <c r="E20" s="4">
        <v>2</v>
      </c>
      <c r="F20" s="4" t="s">
        <v>216</v>
      </c>
      <c r="G20" s="5">
        <f t="shared" si="0"/>
        <v>1</v>
      </c>
    </row>
    <row r="21" spans="1:7" x14ac:dyDescent="0.25">
      <c r="A21" s="4" t="s">
        <v>95</v>
      </c>
      <c r="B21" s="4" t="s">
        <v>99</v>
      </c>
      <c r="C21" s="4" t="s">
        <v>100</v>
      </c>
      <c r="D21" s="4" t="s">
        <v>101</v>
      </c>
      <c r="E21" s="4">
        <v>1.95</v>
      </c>
      <c r="F21" s="4" t="s">
        <v>216</v>
      </c>
      <c r="G21" s="5">
        <f t="shared" si="0"/>
        <v>0.95</v>
      </c>
    </row>
    <row r="22" spans="1:7" x14ac:dyDescent="0.25">
      <c r="A22" s="4" t="s">
        <v>95</v>
      </c>
      <c r="B22" s="4" t="s">
        <v>102</v>
      </c>
      <c r="C22" s="4" t="s">
        <v>103</v>
      </c>
      <c r="D22" s="4" t="s">
        <v>104</v>
      </c>
      <c r="E22" s="4">
        <v>1.95</v>
      </c>
      <c r="F22" s="4" t="s">
        <v>216</v>
      </c>
      <c r="G22" s="5">
        <f t="shared" si="0"/>
        <v>0.95</v>
      </c>
    </row>
    <row r="23" spans="1:7" x14ac:dyDescent="0.25">
      <c r="A23" s="4" t="s">
        <v>105</v>
      </c>
      <c r="B23" s="4" t="s">
        <v>106</v>
      </c>
      <c r="C23" s="4" t="s">
        <v>107</v>
      </c>
      <c r="D23" s="4" t="s">
        <v>59</v>
      </c>
      <c r="E23" s="4">
        <v>1.95</v>
      </c>
      <c r="F23" s="4" t="s">
        <v>216</v>
      </c>
      <c r="G23" s="5">
        <f t="shared" si="0"/>
        <v>0.95</v>
      </c>
    </row>
    <row r="24" spans="1:7" x14ac:dyDescent="0.25">
      <c r="A24" s="4" t="s">
        <v>108</v>
      </c>
      <c r="B24" s="4" t="s">
        <v>46</v>
      </c>
      <c r="C24" s="4" t="s">
        <v>109</v>
      </c>
      <c r="D24" s="4" t="s">
        <v>110</v>
      </c>
      <c r="E24" s="4">
        <v>1.9</v>
      </c>
      <c r="F24" s="4" t="s">
        <v>216</v>
      </c>
      <c r="G24" s="5">
        <f t="shared" si="0"/>
        <v>0.89999999999999991</v>
      </c>
    </row>
    <row r="25" spans="1:7" x14ac:dyDescent="0.25">
      <c r="A25" s="4" t="s">
        <v>108</v>
      </c>
      <c r="B25" s="4" t="s">
        <v>111</v>
      </c>
      <c r="C25" s="4" t="s">
        <v>112</v>
      </c>
      <c r="D25" s="4" t="s">
        <v>113</v>
      </c>
      <c r="E25" s="4">
        <v>1.9</v>
      </c>
      <c r="F25" s="4" t="s">
        <v>216</v>
      </c>
      <c r="G25" s="5">
        <f t="shared" si="0"/>
        <v>0.89999999999999991</v>
      </c>
    </row>
    <row r="26" spans="1:7" x14ac:dyDescent="0.25">
      <c r="A26" s="4" t="s">
        <v>108</v>
      </c>
      <c r="B26" s="4" t="s">
        <v>114</v>
      </c>
      <c r="C26" s="4" t="s">
        <v>115</v>
      </c>
      <c r="D26" s="4" t="s">
        <v>116</v>
      </c>
      <c r="E26" s="4">
        <v>2</v>
      </c>
      <c r="F26" s="4" t="s">
        <v>216</v>
      </c>
      <c r="G26" s="5">
        <f t="shared" si="0"/>
        <v>1</v>
      </c>
    </row>
    <row r="27" spans="1:7" x14ac:dyDescent="0.25">
      <c r="A27" s="4" t="s">
        <v>117</v>
      </c>
      <c r="B27" s="4" t="s">
        <v>118</v>
      </c>
      <c r="C27" s="4" t="s">
        <v>119</v>
      </c>
      <c r="D27" s="4" t="s">
        <v>120</v>
      </c>
      <c r="E27" s="4">
        <v>2.0499999999999998</v>
      </c>
      <c r="F27" s="4" t="s">
        <v>216</v>
      </c>
      <c r="G27" s="5">
        <f t="shared" si="0"/>
        <v>1.0499999999999998</v>
      </c>
    </row>
    <row r="28" spans="1:7" x14ac:dyDescent="0.25">
      <c r="A28" s="4" t="s">
        <v>117</v>
      </c>
      <c r="B28" s="4" t="s">
        <v>102</v>
      </c>
      <c r="C28" s="4" t="s">
        <v>121</v>
      </c>
      <c r="D28" s="4" t="s">
        <v>122</v>
      </c>
      <c r="E28" s="6">
        <v>2025</v>
      </c>
      <c r="F28" s="4" t="s">
        <v>216</v>
      </c>
      <c r="G28" s="5">
        <v>1.0249999999999999</v>
      </c>
    </row>
    <row r="29" spans="1:7" x14ac:dyDescent="0.25">
      <c r="A29" s="4" t="s">
        <v>123</v>
      </c>
      <c r="B29" s="4" t="s">
        <v>124</v>
      </c>
      <c r="C29" s="4" t="s">
        <v>125</v>
      </c>
      <c r="D29" s="4" t="s">
        <v>126</v>
      </c>
      <c r="E29" s="4">
        <v>2.0499999999999998</v>
      </c>
      <c r="F29" s="4" t="s">
        <v>216</v>
      </c>
      <c r="G29" s="5">
        <f t="shared" si="0"/>
        <v>1.0499999999999998</v>
      </c>
    </row>
    <row r="30" spans="1:7" x14ac:dyDescent="0.25">
      <c r="A30" s="8" t="s">
        <v>123</v>
      </c>
      <c r="B30" s="8" t="s">
        <v>127</v>
      </c>
      <c r="C30" s="8" t="s">
        <v>128</v>
      </c>
      <c r="D30" s="8" t="s">
        <v>129</v>
      </c>
      <c r="E30" s="8">
        <v>1.95</v>
      </c>
      <c r="F30" s="8" t="s">
        <v>38</v>
      </c>
      <c r="G30" s="10">
        <f t="shared" si="0"/>
        <v>-1</v>
      </c>
    </row>
    <row r="31" spans="1:7" x14ac:dyDescent="0.25">
      <c r="A31" s="4" t="s">
        <v>123</v>
      </c>
      <c r="B31" s="4" t="s">
        <v>130</v>
      </c>
      <c r="C31" s="4" t="s">
        <v>130</v>
      </c>
      <c r="D31" s="4" t="s">
        <v>130</v>
      </c>
      <c r="E31" s="4">
        <v>3.18</v>
      </c>
      <c r="F31" s="4" t="s">
        <v>216</v>
      </c>
      <c r="G31" s="5">
        <f t="shared" si="0"/>
        <v>2.1800000000000002</v>
      </c>
    </row>
    <row r="32" spans="1:7" x14ac:dyDescent="0.25">
      <c r="A32" s="8" t="s">
        <v>123</v>
      </c>
      <c r="B32" s="8" t="s">
        <v>100</v>
      </c>
      <c r="C32" s="8" t="s">
        <v>131</v>
      </c>
      <c r="D32" s="8" t="s">
        <v>132</v>
      </c>
      <c r="E32" s="8">
        <v>1.9</v>
      </c>
      <c r="F32" s="8" t="s">
        <v>38</v>
      </c>
      <c r="G32" s="10">
        <f t="shared" si="0"/>
        <v>-1</v>
      </c>
    </row>
    <row r="33" spans="1:7" x14ac:dyDescent="0.25">
      <c r="A33" s="4" t="s">
        <v>123</v>
      </c>
      <c r="B33" s="4" t="s">
        <v>133</v>
      </c>
      <c r="C33" s="4" t="s">
        <v>134</v>
      </c>
      <c r="D33" s="4" t="s">
        <v>135</v>
      </c>
      <c r="E33" s="4">
        <v>1.9</v>
      </c>
      <c r="F33" s="4" t="s">
        <v>216</v>
      </c>
      <c r="G33" s="5">
        <f t="shared" si="0"/>
        <v>0.89999999999999991</v>
      </c>
    </row>
    <row r="34" spans="1:7" x14ac:dyDescent="0.25">
      <c r="A34" s="4" t="s">
        <v>136</v>
      </c>
      <c r="B34" s="4" t="s">
        <v>40</v>
      </c>
      <c r="C34" s="4" t="s">
        <v>137</v>
      </c>
      <c r="D34" s="4" t="s">
        <v>138</v>
      </c>
      <c r="E34" s="4">
        <v>1.83</v>
      </c>
      <c r="F34" s="4" t="s">
        <v>216</v>
      </c>
      <c r="G34" s="5">
        <f t="shared" si="0"/>
        <v>0.83000000000000007</v>
      </c>
    </row>
    <row r="35" spans="1:7" x14ac:dyDescent="0.25">
      <c r="A35" s="4" t="s">
        <v>139</v>
      </c>
      <c r="B35" s="4" t="s">
        <v>140</v>
      </c>
      <c r="C35" s="4" t="s">
        <v>141</v>
      </c>
      <c r="D35" s="4" t="s">
        <v>142</v>
      </c>
      <c r="E35" s="4">
        <v>1.9</v>
      </c>
      <c r="F35" s="4" t="s">
        <v>216</v>
      </c>
      <c r="G35" s="5">
        <f t="shared" si="0"/>
        <v>0.89999999999999991</v>
      </c>
    </row>
    <row r="36" spans="1:7" x14ac:dyDescent="0.25">
      <c r="A36" s="8" t="s">
        <v>139</v>
      </c>
      <c r="B36" s="8" t="s">
        <v>143</v>
      </c>
      <c r="C36" s="8" t="s">
        <v>144</v>
      </c>
      <c r="D36" s="8" t="s">
        <v>145</v>
      </c>
      <c r="E36" s="8">
        <v>2.25</v>
      </c>
      <c r="F36" s="8" t="s">
        <v>38</v>
      </c>
      <c r="G36" s="10">
        <f t="shared" si="0"/>
        <v>-1</v>
      </c>
    </row>
    <row r="37" spans="1:7" x14ac:dyDescent="0.25">
      <c r="A37" s="8" t="s">
        <v>146</v>
      </c>
      <c r="B37" s="8" t="s">
        <v>147</v>
      </c>
      <c r="C37" s="8" t="s">
        <v>148</v>
      </c>
      <c r="D37" s="8" t="s">
        <v>149</v>
      </c>
      <c r="E37" s="9">
        <v>1825</v>
      </c>
      <c r="F37" s="8" t="s">
        <v>38</v>
      </c>
      <c r="G37" s="10">
        <f t="shared" si="0"/>
        <v>-1</v>
      </c>
    </row>
    <row r="38" spans="1:7" x14ac:dyDescent="0.25">
      <c r="A38" s="8" t="s">
        <v>146</v>
      </c>
      <c r="B38" s="8" t="s">
        <v>150</v>
      </c>
      <c r="C38" s="8" t="s">
        <v>151</v>
      </c>
      <c r="D38" s="8" t="s">
        <v>53</v>
      </c>
      <c r="E38" s="8">
        <v>1.8</v>
      </c>
      <c r="F38" s="8" t="s">
        <v>38</v>
      </c>
      <c r="G38" s="10">
        <f t="shared" si="0"/>
        <v>-1</v>
      </c>
    </row>
    <row r="39" spans="1:7" x14ac:dyDescent="0.25">
      <c r="A39" s="11" t="s">
        <v>146</v>
      </c>
      <c r="B39" s="11" t="s">
        <v>152</v>
      </c>
      <c r="C39" s="11" t="s">
        <v>153</v>
      </c>
      <c r="D39" s="11" t="s">
        <v>154</v>
      </c>
      <c r="E39" s="11">
        <v>1.75</v>
      </c>
      <c r="F39" s="11" t="s">
        <v>155</v>
      </c>
      <c r="G39" s="12">
        <v>0</v>
      </c>
    </row>
    <row r="40" spans="1:7" x14ac:dyDescent="0.25">
      <c r="A40" s="4" t="s">
        <v>146</v>
      </c>
      <c r="B40" s="4" t="s">
        <v>156</v>
      </c>
      <c r="C40" s="4" t="s">
        <v>157</v>
      </c>
      <c r="D40" s="4" t="s">
        <v>158</v>
      </c>
      <c r="E40" s="4">
        <v>1.75</v>
      </c>
      <c r="F40" s="4" t="s">
        <v>216</v>
      </c>
      <c r="G40" s="5">
        <f t="shared" si="0"/>
        <v>0.75</v>
      </c>
    </row>
    <row r="41" spans="1:7" x14ac:dyDescent="0.25">
      <c r="A41" s="8" t="s">
        <v>159</v>
      </c>
      <c r="B41" s="8" t="s">
        <v>160</v>
      </c>
      <c r="C41" s="8" t="s">
        <v>161</v>
      </c>
      <c r="D41" s="8" t="s">
        <v>162</v>
      </c>
      <c r="E41" s="8">
        <v>1.66</v>
      </c>
      <c r="F41" s="8" t="s">
        <v>38</v>
      </c>
      <c r="G41" s="10">
        <f t="shared" si="0"/>
        <v>-1</v>
      </c>
    </row>
    <row r="42" spans="1:7" x14ac:dyDescent="0.25">
      <c r="A42" s="4" t="s">
        <v>163</v>
      </c>
      <c r="B42" s="4" t="s">
        <v>164</v>
      </c>
      <c r="C42" s="4" t="s">
        <v>165</v>
      </c>
      <c r="D42" s="4" t="s">
        <v>166</v>
      </c>
      <c r="E42" s="6">
        <v>2075</v>
      </c>
      <c r="F42" s="4" t="s">
        <v>216</v>
      </c>
      <c r="G42" s="7">
        <v>1.075</v>
      </c>
    </row>
    <row r="43" spans="1:7" x14ac:dyDescent="0.25">
      <c r="A43" s="4" t="s">
        <v>163</v>
      </c>
      <c r="B43" s="4" t="s">
        <v>167</v>
      </c>
      <c r="C43" s="4" t="s">
        <v>168</v>
      </c>
      <c r="D43" s="4" t="s">
        <v>169</v>
      </c>
      <c r="E43" s="4">
        <v>1.7</v>
      </c>
      <c r="F43" s="4" t="s">
        <v>216</v>
      </c>
      <c r="G43" s="5">
        <f t="shared" si="0"/>
        <v>0.7</v>
      </c>
    </row>
    <row r="44" spans="1:7" x14ac:dyDescent="0.25">
      <c r="A44" s="8" t="s">
        <v>170</v>
      </c>
      <c r="B44" s="8" t="s">
        <v>171</v>
      </c>
      <c r="C44" s="8" t="s">
        <v>172</v>
      </c>
      <c r="D44" s="8" t="s">
        <v>173</v>
      </c>
      <c r="E44" s="8">
        <v>2.1</v>
      </c>
      <c r="F44" s="8" t="s">
        <v>38</v>
      </c>
      <c r="G44" s="10">
        <f t="shared" si="0"/>
        <v>-1</v>
      </c>
    </row>
    <row r="45" spans="1:7" x14ac:dyDescent="0.25">
      <c r="A45" s="4" t="s">
        <v>174</v>
      </c>
      <c r="B45" s="4" t="s">
        <v>175</v>
      </c>
      <c r="C45" s="4" t="s">
        <v>176</v>
      </c>
      <c r="D45" s="4" t="s">
        <v>175</v>
      </c>
      <c r="E45" s="4">
        <v>2.1</v>
      </c>
      <c r="F45" s="4" t="s">
        <v>216</v>
      </c>
      <c r="G45" s="5">
        <f t="shared" si="0"/>
        <v>1.1000000000000001</v>
      </c>
    </row>
    <row r="46" spans="1:7" x14ac:dyDescent="0.25">
      <c r="A46" s="8" t="s">
        <v>174</v>
      </c>
      <c r="B46" s="8" t="s">
        <v>177</v>
      </c>
      <c r="C46" s="8" t="s">
        <v>178</v>
      </c>
      <c r="D46" s="8" t="s">
        <v>177</v>
      </c>
      <c r="E46" s="8">
        <v>2.0499999999999998</v>
      </c>
      <c r="F46" s="8" t="s">
        <v>38</v>
      </c>
      <c r="G46" s="10">
        <f t="shared" si="0"/>
        <v>-1</v>
      </c>
    </row>
    <row r="47" spans="1:7" x14ac:dyDescent="0.25">
      <c r="A47" s="4" t="s">
        <v>174</v>
      </c>
      <c r="B47" s="4" t="s">
        <v>179</v>
      </c>
      <c r="C47" s="4" t="s">
        <v>180</v>
      </c>
      <c r="D47" s="4" t="s">
        <v>181</v>
      </c>
      <c r="E47" s="4">
        <v>2.0499999999999998</v>
      </c>
      <c r="F47" s="4" t="s">
        <v>216</v>
      </c>
      <c r="G47" s="5">
        <f t="shared" si="0"/>
        <v>1.0499999999999998</v>
      </c>
    </row>
    <row r="48" spans="1:7" x14ac:dyDescent="0.25">
      <c r="A48" s="4" t="s">
        <v>174</v>
      </c>
      <c r="B48" s="4" t="s">
        <v>182</v>
      </c>
      <c r="C48" s="4" t="s">
        <v>183</v>
      </c>
      <c r="D48" s="4" t="s">
        <v>181</v>
      </c>
      <c r="E48" s="4">
        <v>1.85</v>
      </c>
      <c r="F48" s="4" t="s">
        <v>216</v>
      </c>
      <c r="G48" s="5">
        <f t="shared" si="0"/>
        <v>0.85000000000000009</v>
      </c>
    </row>
    <row r="49" spans="1:7" x14ac:dyDescent="0.25">
      <c r="A49" s="8" t="s">
        <v>184</v>
      </c>
      <c r="B49" s="8" t="s">
        <v>85</v>
      </c>
      <c r="C49" s="8" t="s">
        <v>79</v>
      </c>
      <c r="D49" s="8" t="s">
        <v>185</v>
      </c>
      <c r="E49" s="8">
        <v>2.1</v>
      </c>
      <c r="F49" s="8" t="s">
        <v>38</v>
      </c>
      <c r="G49" s="10">
        <f t="shared" si="0"/>
        <v>-1</v>
      </c>
    </row>
    <row r="50" spans="1:7" x14ac:dyDescent="0.25">
      <c r="A50" s="8" t="s">
        <v>186</v>
      </c>
      <c r="B50" s="8" t="s">
        <v>187</v>
      </c>
      <c r="C50" s="8" t="s">
        <v>188</v>
      </c>
      <c r="D50" s="8" t="s">
        <v>189</v>
      </c>
      <c r="E50" s="8">
        <v>3.2</v>
      </c>
      <c r="F50" s="8" t="s">
        <v>38</v>
      </c>
      <c r="G50" s="10">
        <f t="shared" si="0"/>
        <v>-1</v>
      </c>
    </row>
    <row r="51" spans="1:7" x14ac:dyDescent="0.25">
      <c r="A51" s="8" t="s">
        <v>190</v>
      </c>
      <c r="B51" s="8" t="s">
        <v>180</v>
      </c>
      <c r="C51" s="8" t="s">
        <v>191</v>
      </c>
      <c r="D51" s="8" t="s">
        <v>192</v>
      </c>
      <c r="E51" s="8">
        <v>1.9</v>
      </c>
      <c r="F51" s="8" t="s">
        <v>38</v>
      </c>
      <c r="G51" s="10">
        <f t="shared" si="0"/>
        <v>-1</v>
      </c>
    </row>
    <row r="52" spans="1:7" x14ac:dyDescent="0.25">
      <c r="A52" s="4" t="s">
        <v>190</v>
      </c>
      <c r="B52" s="4" t="s">
        <v>193</v>
      </c>
      <c r="C52" s="4" t="s">
        <v>85</v>
      </c>
      <c r="D52" s="4" t="s">
        <v>194</v>
      </c>
      <c r="E52" s="4">
        <v>1.8</v>
      </c>
      <c r="F52" s="4" t="s">
        <v>216</v>
      </c>
      <c r="G52" s="5">
        <f t="shared" si="0"/>
        <v>0.8</v>
      </c>
    </row>
    <row r="53" spans="1:7" x14ac:dyDescent="0.25">
      <c r="A53" s="4" t="s">
        <v>190</v>
      </c>
      <c r="B53" s="4" t="s">
        <v>195</v>
      </c>
      <c r="C53" s="4" t="s">
        <v>167</v>
      </c>
      <c r="D53" s="4" t="s">
        <v>196</v>
      </c>
      <c r="E53" s="4">
        <v>2</v>
      </c>
      <c r="F53" s="4" t="s">
        <v>216</v>
      </c>
      <c r="G53" s="5">
        <f t="shared" si="0"/>
        <v>1</v>
      </c>
    </row>
    <row r="54" spans="1:7" x14ac:dyDescent="0.25">
      <c r="A54" s="8" t="s">
        <v>197</v>
      </c>
      <c r="B54" s="8" t="s">
        <v>198</v>
      </c>
      <c r="C54" s="8" t="s">
        <v>199</v>
      </c>
      <c r="D54" s="8" t="s">
        <v>200</v>
      </c>
      <c r="E54" s="8">
        <v>2.0499999999999998</v>
      </c>
      <c r="F54" s="8" t="s">
        <v>38</v>
      </c>
      <c r="G54" s="10">
        <f t="shared" si="0"/>
        <v>-1</v>
      </c>
    </row>
    <row r="55" spans="1:7" x14ac:dyDescent="0.25">
      <c r="A55" s="4" t="s">
        <v>197</v>
      </c>
      <c r="B55" s="4" t="s">
        <v>201</v>
      </c>
      <c r="C55" s="4" t="s">
        <v>202</v>
      </c>
      <c r="D55" s="4" t="s">
        <v>203</v>
      </c>
      <c r="E55" s="6">
        <v>1825</v>
      </c>
      <c r="F55" s="4" t="s">
        <v>216</v>
      </c>
      <c r="G55" s="5">
        <v>0.82499999999999996</v>
      </c>
    </row>
    <row r="56" spans="1:7" x14ac:dyDescent="0.25">
      <c r="A56" s="11" t="s">
        <v>204</v>
      </c>
      <c r="B56" s="11" t="s">
        <v>205</v>
      </c>
      <c r="C56" s="11" t="s">
        <v>206</v>
      </c>
      <c r="D56" s="11" t="s">
        <v>207</v>
      </c>
      <c r="E56" s="11">
        <v>2.0499999999999998</v>
      </c>
      <c r="F56" s="11" t="s">
        <v>49</v>
      </c>
      <c r="G56" s="12">
        <v>0</v>
      </c>
    </row>
    <row r="57" spans="1:7" x14ac:dyDescent="0.25">
      <c r="A57" s="4" t="s">
        <v>204</v>
      </c>
      <c r="B57" s="4" t="s">
        <v>208</v>
      </c>
      <c r="C57" s="4" t="s">
        <v>209</v>
      </c>
      <c r="D57" s="4" t="s">
        <v>210</v>
      </c>
      <c r="E57" s="4">
        <v>2.15</v>
      </c>
      <c r="F57" s="4" t="s">
        <v>216</v>
      </c>
      <c r="G57" s="5">
        <f t="shared" si="0"/>
        <v>1.1499999999999999</v>
      </c>
    </row>
    <row r="58" spans="1:7" x14ac:dyDescent="0.25">
      <c r="A58" s="4" t="s">
        <v>211</v>
      </c>
      <c r="B58" s="4" t="s">
        <v>212</v>
      </c>
      <c r="C58" s="4" t="s">
        <v>213</v>
      </c>
      <c r="D58" s="4" t="s">
        <v>214</v>
      </c>
      <c r="E58" s="4">
        <v>2</v>
      </c>
      <c r="F58" s="4" t="s">
        <v>216</v>
      </c>
      <c r="G58" s="5">
        <f t="shared" si="0"/>
        <v>1</v>
      </c>
    </row>
    <row r="59" spans="1:7" x14ac:dyDescent="0.25">
      <c r="A59" s="8" t="s">
        <v>211</v>
      </c>
      <c r="B59" s="8" t="s">
        <v>79</v>
      </c>
      <c r="C59" s="8" t="s">
        <v>167</v>
      </c>
      <c r="D59" s="8" t="s">
        <v>215</v>
      </c>
      <c r="E59" s="8">
        <v>2</v>
      </c>
      <c r="F59" s="8" t="s">
        <v>38</v>
      </c>
      <c r="G59" s="10">
        <f t="shared" si="0"/>
        <v>-1</v>
      </c>
    </row>
    <row r="60" spans="1:7" ht="21" x14ac:dyDescent="0.35">
      <c r="G60" s="13">
        <f>SUM(G2:G59)</f>
        <v>10.979999999999997</v>
      </c>
    </row>
  </sheetData>
  <autoFilter ref="A1:F60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C11" sqref="C11"/>
    </sheetView>
  </sheetViews>
  <sheetFormatPr defaultRowHeight="15" x14ac:dyDescent="0.25"/>
  <cols>
    <col min="1" max="1" width="11.140625" bestFit="1" customWidth="1"/>
  </cols>
  <sheetData>
    <row r="1" spans="1:3" x14ac:dyDescent="0.25">
      <c r="A1" t="s">
        <v>217</v>
      </c>
      <c r="B1">
        <v>71</v>
      </c>
      <c r="C1">
        <v>1.75</v>
      </c>
    </row>
    <row r="2" spans="1:3" x14ac:dyDescent="0.25">
      <c r="A2" t="s">
        <v>228</v>
      </c>
      <c r="B2">
        <v>69</v>
      </c>
      <c r="C2">
        <v>12.65</v>
      </c>
    </row>
    <row r="3" spans="1:3" x14ac:dyDescent="0.25">
      <c r="A3" t="s">
        <v>218</v>
      </c>
      <c r="B3">
        <v>87</v>
      </c>
      <c r="C3">
        <v>1.25</v>
      </c>
    </row>
    <row r="4" spans="1:3" x14ac:dyDescent="0.25">
      <c r="A4" t="s">
        <v>219</v>
      </c>
      <c r="B4">
        <v>71</v>
      </c>
      <c r="C4" s="14">
        <v>-1225</v>
      </c>
    </row>
    <row r="5" spans="1:3" x14ac:dyDescent="0.25">
      <c r="A5" t="s">
        <v>220</v>
      </c>
      <c r="B5">
        <v>80</v>
      </c>
      <c r="C5">
        <v>13.61</v>
      </c>
    </row>
    <row r="6" spans="1:3" x14ac:dyDescent="0.25">
      <c r="A6" t="s">
        <v>221</v>
      </c>
      <c r="B6">
        <v>59</v>
      </c>
      <c r="C6">
        <v>-8.2799999999999994</v>
      </c>
    </row>
    <row r="7" spans="1:3" x14ac:dyDescent="0.25">
      <c r="A7" t="s">
        <v>222</v>
      </c>
      <c r="B7">
        <v>59</v>
      </c>
      <c r="C7">
        <v>0.09</v>
      </c>
    </row>
    <row r="8" spans="1:3" x14ac:dyDescent="0.25">
      <c r="A8" t="s">
        <v>223</v>
      </c>
      <c r="B8">
        <v>80</v>
      </c>
      <c r="C8">
        <v>-2.25</v>
      </c>
    </row>
    <row r="9" spans="1:3" x14ac:dyDescent="0.25">
      <c r="A9" t="s">
        <v>224</v>
      </c>
      <c r="B9">
        <v>51</v>
      </c>
      <c r="C9">
        <v>4.83</v>
      </c>
    </row>
    <row r="10" spans="1:3" x14ac:dyDescent="0.25">
      <c r="A10" t="s">
        <v>225</v>
      </c>
      <c r="B10">
        <v>67</v>
      </c>
      <c r="C10" s="14">
        <v>1467</v>
      </c>
    </row>
    <row r="11" spans="1:3" x14ac:dyDescent="0.25">
      <c r="A11" t="s">
        <v>226</v>
      </c>
      <c r="B11">
        <v>62</v>
      </c>
      <c r="C11">
        <v>2.09</v>
      </c>
    </row>
    <row r="12" spans="1:3" x14ac:dyDescent="0.25">
      <c r="A12" t="s">
        <v>227</v>
      </c>
      <c r="B12">
        <v>58</v>
      </c>
      <c r="C12">
        <v>10.98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A44" workbookViewId="0">
      <selection activeCell="K62" sqref="K62"/>
    </sheetView>
  </sheetViews>
  <sheetFormatPr defaultRowHeight="15" x14ac:dyDescent="0.25"/>
  <cols>
    <col min="1" max="1" width="10.140625" bestFit="1" customWidth="1"/>
    <col min="2" max="2" width="20.28515625" bestFit="1" customWidth="1"/>
    <col min="3" max="3" width="28" bestFit="1" customWidth="1"/>
    <col min="4" max="4" width="23.42578125" bestFit="1" customWidth="1"/>
    <col min="5" max="5" width="13.140625" bestFit="1" customWidth="1"/>
    <col min="6" max="6" width="5.5703125" bestFit="1" customWidth="1"/>
  </cols>
  <sheetData>
    <row r="1" spans="1:7" x14ac:dyDescent="0.25">
      <c r="A1" s="4"/>
      <c r="B1" s="4"/>
      <c r="C1" s="4"/>
      <c r="D1" s="4"/>
      <c r="E1" s="4"/>
      <c r="F1" s="4"/>
      <c r="G1" s="4"/>
    </row>
    <row r="2" spans="1:7" x14ac:dyDescent="0.25">
      <c r="A2" s="11" t="s">
        <v>229</v>
      </c>
      <c r="B2" s="11" t="s">
        <v>230</v>
      </c>
      <c r="C2" s="11" t="s">
        <v>231</v>
      </c>
      <c r="D2" s="11" t="s">
        <v>232</v>
      </c>
      <c r="E2" s="11">
        <v>1.7</v>
      </c>
      <c r="F2" s="11" t="s">
        <v>49</v>
      </c>
      <c r="G2" s="11">
        <v>0</v>
      </c>
    </row>
    <row r="3" spans="1:7" x14ac:dyDescent="0.25">
      <c r="A3" s="8" t="s">
        <v>229</v>
      </c>
      <c r="B3" s="8" t="s">
        <v>233</v>
      </c>
      <c r="C3" s="8" t="s">
        <v>234</v>
      </c>
      <c r="D3" s="8" t="s">
        <v>181</v>
      </c>
      <c r="E3" s="9">
        <v>1675</v>
      </c>
      <c r="F3" s="8" t="s">
        <v>38</v>
      </c>
      <c r="G3" s="8">
        <f t="shared" ref="G3:G66" si="0">IF(F3="Lose",-1,E3-1)</f>
        <v>-1</v>
      </c>
    </row>
    <row r="4" spans="1:7" x14ac:dyDescent="0.25">
      <c r="A4" s="4" t="s">
        <v>229</v>
      </c>
      <c r="B4" s="4" t="s">
        <v>235</v>
      </c>
      <c r="C4" s="4" t="s">
        <v>79</v>
      </c>
      <c r="D4" s="4" t="s">
        <v>236</v>
      </c>
      <c r="E4" s="4">
        <v>1.8</v>
      </c>
      <c r="F4" s="4" t="s">
        <v>216</v>
      </c>
      <c r="G4" s="4">
        <f t="shared" si="0"/>
        <v>0.8</v>
      </c>
    </row>
    <row r="5" spans="1:7" x14ac:dyDescent="0.25">
      <c r="A5" s="8" t="s">
        <v>229</v>
      </c>
      <c r="B5" s="8" t="s">
        <v>237</v>
      </c>
      <c r="C5" s="8" t="s">
        <v>238</v>
      </c>
      <c r="D5" s="8" t="s">
        <v>239</v>
      </c>
      <c r="E5" s="8">
        <v>2.0499999999999998</v>
      </c>
      <c r="F5" s="8" t="s">
        <v>38</v>
      </c>
      <c r="G5" s="8">
        <f t="shared" si="0"/>
        <v>-1</v>
      </c>
    </row>
    <row r="6" spans="1:7" x14ac:dyDescent="0.25">
      <c r="A6" s="4" t="s">
        <v>240</v>
      </c>
      <c r="B6" s="4" t="s">
        <v>103</v>
      </c>
      <c r="C6" s="4" t="s">
        <v>102</v>
      </c>
      <c r="D6" s="4" t="s">
        <v>241</v>
      </c>
      <c r="E6" s="6">
        <v>1975</v>
      </c>
      <c r="F6" s="4" t="s">
        <v>216</v>
      </c>
      <c r="G6" s="4">
        <f>IF(F6="Lose",-1,E6-1)/1000</f>
        <v>1.974</v>
      </c>
    </row>
    <row r="7" spans="1:7" x14ac:dyDescent="0.25">
      <c r="A7" s="11" t="s">
        <v>242</v>
      </c>
      <c r="B7" s="11" t="s">
        <v>243</v>
      </c>
      <c r="C7" s="11" t="s">
        <v>244</v>
      </c>
      <c r="D7" s="11" t="s">
        <v>245</v>
      </c>
      <c r="E7" s="11">
        <v>1.8</v>
      </c>
      <c r="F7" s="11" t="s">
        <v>49</v>
      </c>
      <c r="G7" s="11">
        <v>0</v>
      </c>
    </row>
    <row r="8" spans="1:7" x14ac:dyDescent="0.25">
      <c r="A8" s="8" t="s">
        <v>242</v>
      </c>
      <c r="B8" s="8" t="s">
        <v>246</v>
      </c>
      <c r="C8" s="8" t="s">
        <v>247</v>
      </c>
      <c r="D8" s="8" t="s">
        <v>181</v>
      </c>
      <c r="E8" s="8">
        <v>2.0499999999999998</v>
      </c>
      <c r="F8" s="8" t="s">
        <v>38</v>
      </c>
      <c r="G8" s="8">
        <f t="shared" si="0"/>
        <v>-1</v>
      </c>
    </row>
    <row r="9" spans="1:7" x14ac:dyDescent="0.25">
      <c r="A9" s="11" t="s">
        <v>248</v>
      </c>
      <c r="B9" s="11" t="s">
        <v>249</v>
      </c>
      <c r="C9" s="11" t="s">
        <v>250</v>
      </c>
      <c r="D9" s="11" t="s">
        <v>251</v>
      </c>
      <c r="E9" s="11">
        <v>1.7</v>
      </c>
      <c r="F9" s="11" t="s">
        <v>49</v>
      </c>
      <c r="G9" s="11">
        <v>0</v>
      </c>
    </row>
    <row r="10" spans="1:7" x14ac:dyDescent="0.25">
      <c r="A10" s="8" t="s">
        <v>248</v>
      </c>
      <c r="B10" s="8" t="s">
        <v>252</v>
      </c>
      <c r="C10" s="8" t="s">
        <v>253</v>
      </c>
      <c r="D10" s="8" t="s">
        <v>254</v>
      </c>
      <c r="E10" s="8">
        <v>1.75</v>
      </c>
      <c r="F10" s="8" t="s">
        <v>38</v>
      </c>
      <c r="G10" s="8">
        <f t="shared" si="0"/>
        <v>-1</v>
      </c>
    </row>
    <row r="11" spans="1:7" x14ac:dyDescent="0.25">
      <c r="A11" s="4" t="s">
        <v>255</v>
      </c>
      <c r="B11" s="4" t="s">
        <v>256</v>
      </c>
      <c r="C11" s="4" t="s">
        <v>257</v>
      </c>
      <c r="D11" s="4" t="s">
        <v>181</v>
      </c>
      <c r="E11" s="4">
        <v>1.95</v>
      </c>
      <c r="F11" s="4" t="s">
        <v>216</v>
      </c>
      <c r="G11" s="4">
        <f t="shared" si="0"/>
        <v>0.95</v>
      </c>
    </row>
    <row r="12" spans="1:7" x14ac:dyDescent="0.25">
      <c r="A12" s="4" t="s">
        <v>255</v>
      </c>
      <c r="B12" s="4" t="s">
        <v>208</v>
      </c>
      <c r="C12" s="4" t="s">
        <v>258</v>
      </c>
      <c r="D12" s="4" t="s">
        <v>259</v>
      </c>
      <c r="E12" s="4">
        <v>2.0499999999999998</v>
      </c>
      <c r="F12" s="4" t="s">
        <v>216</v>
      </c>
      <c r="G12" s="4">
        <f t="shared" si="0"/>
        <v>1.0499999999999998</v>
      </c>
    </row>
    <row r="13" spans="1:7" x14ac:dyDescent="0.25">
      <c r="A13" s="11" t="s">
        <v>260</v>
      </c>
      <c r="B13" s="11" t="s">
        <v>261</v>
      </c>
      <c r="C13" s="11" t="s">
        <v>262</v>
      </c>
      <c r="D13" s="11" t="s">
        <v>263</v>
      </c>
      <c r="E13" s="11">
        <v>1.76</v>
      </c>
      <c r="F13" s="11" t="s">
        <v>49</v>
      </c>
      <c r="G13" s="11">
        <v>0</v>
      </c>
    </row>
    <row r="14" spans="1:7" x14ac:dyDescent="0.25">
      <c r="A14" s="4" t="s">
        <v>260</v>
      </c>
      <c r="B14" s="4" t="s">
        <v>264</v>
      </c>
      <c r="C14" s="4" t="s">
        <v>119</v>
      </c>
      <c r="D14" s="4" t="s">
        <v>181</v>
      </c>
      <c r="E14" s="4">
        <v>2.15</v>
      </c>
      <c r="F14" s="4" t="s">
        <v>216</v>
      </c>
      <c r="G14" s="4">
        <f t="shared" si="0"/>
        <v>1.1499999999999999</v>
      </c>
    </row>
    <row r="15" spans="1:7" x14ac:dyDescent="0.25">
      <c r="A15" s="8" t="s">
        <v>265</v>
      </c>
      <c r="B15" s="8" t="s">
        <v>266</v>
      </c>
      <c r="C15" s="8" t="s">
        <v>267</v>
      </c>
      <c r="D15" s="8" t="s">
        <v>268</v>
      </c>
      <c r="E15" s="8">
        <v>2.0499999999999998</v>
      </c>
      <c r="F15" s="8" t="s">
        <v>38</v>
      </c>
      <c r="G15" s="8">
        <f t="shared" si="0"/>
        <v>-1</v>
      </c>
    </row>
    <row r="16" spans="1:7" x14ac:dyDescent="0.25">
      <c r="A16" s="4" t="s">
        <v>269</v>
      </c>
      <c r="B16" s="4" t="s">
        <v>270</v>
      </c>
      <c r="C16" s="4" t="s">
        <v>271</v>
      </c>
      <c r="D16" s="4" t="s">
        <v>272</v>
      </c>
      <c r="E16" s="6">
        <v>1875</v>
      </c>
      <c r="F16" s="4" t="s">
        <v>216</v>
      </c>
      <c r="G16" s="4">
        <f>IF(F16="Lose",-1,E16-1)/1000</f>
        <v>1.8740000000000001</v>
      </c>
    </row>
    <row r="17" spans="1:7" x14ac:dyDescent="0.25">
      <c r="A17" s="8" t="s">
        <v>269</v>
      </c>
      <c r="B17" s="8" t="s">
        <v>273</v>
      </c>
      <c r="C17" s="8" t="s">
        <v>274</v>
      </c>
      <c r="D17" s="8" t="s">
        <v>275</v>
      </c>
      <c r="E17" s="8">
        <v>2.75</v>
      </c>
      <c r="F17" s="8" t="s">
        <v>38</v>
      </c>
      <c r="G17" s="8">
        <f t="shared" si="0"/>
        <v>-1</v>
      </c>
    </row>
    <row r="18" spans="1:7" x14ac:dyDescent="0.25">
      <c r="A18" s="4" t="s">
        <v>276</v>
      </c>
      <c r="B18" s="4" t="s">
        <v>277</v>
      </c>
      <c r="C18" s="4" t="s">
        <v>278</v>
      </c>
      <c r="D18" s="4" t="s">
        <v>181</v>
      </c>
      <c r="E18" s="4">
        <v>1.8</v>
      </c>
      <c r="F18" s="4" t="s">
        <v>216</v>
      </c>
      <c r="G18" s="4">
        <f t="shared" si="0"/>
        <v>0.8</v>
      </c>
    </row>
    <row r="19" spans="1:7" x14ac:dyDescent="0.25">
      <c r="A19" s="8" t="s">
        <v>276</v>
      </c>
      <c r="B19" s="8" t="s">
        <v>279</v>
      </c>
      <c r="C19" s="8" t="s">
        <v>280</v>
      </c>
      <c r="D19" s="8" t="s">
        <v>281</v>
      </c>
      <c r="E19" s="8">
        <v>1.8</v>
      </c>
      <c r="F19" s="8" t="s">
        <v>38</v>
      </c>
      <c r="G19" s="8">
        <f t="shared" si="0"/>
        <v>-1</v>
      </c>
    </row>
    <row r="20" spans="1:7" x14ac:dyDescent="0.25">
      <c r="A20" s="8" t="s">
        <v>282</v>
      </c>
      <c r="B20" s="8" t="s">
        <v>283</v>
      </c>
      <c r="C20" s="8" t="s">
        <v>284</v>
      </c>
      <c r="D20" s="8" t="s">
        <v>181</v>
      </c>
      <c r="E20" s="8">
        <v>1.8</v>
      </c>
      <c r="F20" s="8" t="s">
        <v>38</v>
      </c>
      <c r="G20" s="8">
        <f t="shared" si="0"/>
        <v>-1</v>
      </c>
    </row>
    <row r="21" spans="1:7" x14ac:dyDescent="0.25">
      <c r="A21" s="8" t="s">
        <v>282</v>
      </c>
      <c r="B21" s="8" t="s">
        <v>285</v>
      </c>
      <c r="C21" s="8" t="s">
        <v>286</v>
      </c>
      <c r="D21" s="8" t="s">
        <v>287</v>
      </c>
      <c r="E21" s="8">
        <v>1.75</v>
      </c>
      <c r="F21" s="8" t="s">
        <v>38</v>
      </c>
      <c r="G21" s="8">
        <f t="shared" si="0"/>
        <v>-1</v>
      </c>
    </row>
    <row r="22" spans="1:7" x14ac:dyDescent="0.25">
      <c r="A22" s="4" t="s">
        <v>288</v>
      </c>
      <c r="B22" s="4" t="s">
        <v>289</v>
      </c>
      <c r="C22" s="4" t="s">
        <v>290</v>
      </c>
      <c r="D22" s="4" t="s">
        <v>181</v>
      </c>
      <c r="E22" s="4">
        <v>1.75</v>
      </c>
      <c r="F22" s="4" t="s">
        <v>216</v>
      </c>
      <c r="G22" s="4">
        <f t="shared" si="0"/>
        <v>0.75</v>
      </c>
    </row>
    <row r="23" spans="1:7" x14ac:dyDescent="0.25">
      <c r="A23" s="4" t="s">
        <v>288</v>
      </c>
      <c r="B23" s="4" t="s">
        <v>291</v>
      </c>
      <c r="C23" s="4" t="s">
        <v>292</v>
      </c>
      <c r="D23" s="4" t="s">
        <v>293</v>
      </c>
      <c r="E23" s="4">
        <v>1.83</v>
      </c>
      <c r="F23" s="4" t="s">
        <v>216</v>
      </c>
      <c r="G23" s="4">
        <f t="shared" si="0"/>
        <v>0.83000000000000007</v>
      </c>
    </row>
    <row r="24" spans="1:7" x14ac:dyDescent="0.25">
      <c r="A24" s="8" t="s">
        <v>294</v>
      </c>
      <c r="B24" s="8" t="s">
        <v>295</v>
      </c>
      <c r="C24" s="8" t="s">
        <v>296</v>
      </c>
      <c r="D24" s="8" t="s">
        <v>181</v>
      </c>
      <c r="E24" s="9">
        <v>1825</v>
      </c>
      <c r="F24" s="8" t="s">
        <v>38</v>
      </c>
      <c r="G24" s="8">
        <f t="shared" si="0"/>
        <v>-1</v>
      </c>
    </row>
    <row r="25" spans="1:7" x14ac:dyDescent="0.25">
      <c r="A25" s="4" t="s">
        <v>297</v>
      </c>
      <c r="B25" s="4" t="s">
        <v>298</v>
      </c>
      <c r="C25" s="4" t="s">
        <v>278</v>
      </c>
      <c r="D25" s="4" t="s">
        <v>254</v>
      </c>
      <c r="E25" s="4">
        <v>1.8</v>
      </c>
      <c r="F25" s="4" t="s">
        <v>216</v>
      </c>
      <c r="G25" s="4">
        <f t="shared" si="0"/>
        <v>0.8</v>
      </c>
    </row>
    <row r="26" spans="1:7" x14ac:dyDescent="0.25">
      <c r="A26" s="8" t="s">
        <v>299</v>
      </c>
      <c r="B26" s="8" t="s">
        <v>300</v>
      </c>
      <c r="C26" s="8" t="s">
        <v>301</v>
      </c>
      <c r="D26" s="8" t="s">
        <v>302</v>
      </c>
      <c r="E26" s="8">
        <v>1.75</v>
      </c>
      <c r="F26" s="8" t="s">
        <v>38</v>
      </c>
      <c r="G26" s="8">
        <f t="shared" si="0"/>
        <v>-1</v>
      </c>
    </row>
    <row r="27" spans="1:7" x14ac:dyDescent="0.25">
      <c r="A27" s="8" t="s">
        <v>303</v>
      </c>
      <c r="B27" s="8" t="s">
        <v>304</v>
      </c>
      <c r="C27" s="8" t="s">
        <v>305</v>
      </c>
      <c r="D27" s="8" t="s">
        <v>181</v>
      </c>
      <c r="E27" s="8">
        <v>1.78</v>
      </c>
      <c r="F27" s="8" t="s">
        <v>38</v>
      </c>
      <c r="G27" s="8">
        <f t="shared" si="0"/>
        <v>-1</v>
      </c>
    </row>
    <row r="28" spans="1:7" x14ac:dyDescent="0.25">
      <c r="A28" s="8" t="s">
        <v>299</v>
      </c>
      <c r="B28" s="8" t="s">
        <v>306</v>
      </c>
      <c r="C28" s="8" t="s">
        <v>306</v>
      </c>
      <c r="D28" s="8" t="s">
        <v>307</v>
      </c>
      <c r="E28" s="8" t="s">
        <v>254</v>
      </c>
      <c r="F28" s="8" t="s">
        <v>38</v>
      </c>
      <c r="G28" s="8">
        <f t="shared" si="0"/>
        <v>-1</v>
      </c>
    </row>
    <row r="29" spans="1:7" x14ac:dyDescent="0.25">
      <c r="A29" s="4" t="s">
        <v>303</v>
      </c>
      <c r="B29" s="4" t="s">
        <v>308</v>
      </c>
      <c r="C29" s="4" t="s">
        <v>309</v>
      </c>
      <c r="D29" s="4" t="s">
        <v>308</v>
      </c>
      <c r="E29" s="4">
        <v>1.8</v>
      </c>
      <c r="F29" s="4" t="s">
        <v>216</v>
      </c>
      <c r="G29" s="4">
        <f t="shared" si="0"/>
        <v>0.8</v>
      </c>
    </row>
    <row r="30" spans="1:7" x14ac:dyDescent="0.25">
      <c r="A30" s="8" t="s">
        <v>310</v>
      </c>
      <c r="B30" s="8" t="s">
        <v>62</v>
      </c>
      <c r="C30" s="8" t="s">
        <v>311</v>
      </c>
      <c r="D30" s="8" t="s">
        <v>312</v>
      </c>
      <c r="E30" s="8">
        <v>2.1</v>
      </c>
      <c r="F30" s="8" t="s">
        <v>38</v>
      </c>
      <c r="G30" s="8">
        <f t="shared" si="0"/>
        <v>-1</v>
      </c>
    </row>
    <row r="31" spans="1:7" x14ac:dyDescent="0.25">
      <c r="A31" s="8" t="s">
        <v>313</v>
      </c>
      <c r="B31" s="8" t="s">
        <v>314</v>
      </c>
      <c r="C31" s="8" t="s">
        <v>315</v>
      </c>
      <c r="D31" s="8" t="s">
        <v>181</v>
      </c>
      <c r="E31" s="8">
        <v>1.95</v>
      </c>
      <c r="F31" s="8" t="s">
        <v>38</v>
      </c>
      <c r="G31" s="8">
        <f t="shared" si="0"/>
        <v>-1</v>
      </c>
    </row>
    <row r="32" spans="1:7" x14ac:dyDescent="0.25">
      <c r="A32" s="8" t="s">
        <v>316</v>
      </c>
      <c r="B32" s="8" t="s">
        <v>317</v>
      </c>
      <c r="C32" s="8" t="s">
        <v>234</v>
      </c>
      <c r="D32" s="8" t="s">
        <v>181</v>
      </c>
      <c r="E32" s="8">
        <v>1.75</v>
      </c>
      <c r="F32" s="8" t="s">
        <v>38</v>
      </c>
      <c r="G32" s="8">
        <f t="shared" si="0"/>
        <v>-1</v>
      </c>
    </row>
    <row r="33" spans="1:7" x14ac:dyDescent="0.25">
      <c r="A33" s="4" t="s">
        <v>316</v>
      </c>
      <c r="B33" s="4" t="s">
        <v>318</v>
      </c>
      <c r="C33" s="4" t="s">
        <v>319</v>
      </c>
      <c r="D33" s="4" t="s">
        <v>320</v>
      </c>
      <c r="E33" s="4">
        <v>2.25</v>
      </c>
      <c r="F33" s="4" t="s">
        <v>216</v>
      </c>
      <c r="G33" s="4">
        <f t="shared" si="0"/>
        <v>1.25</v>
      </c>
    </row>
    <row r="34" spans="1:7" x14ac:dyDescent="0.25">
      <c r="A34" s="8" t="s">
        <v>316</v>
      </c>
      <c r="B34" s="8" t="s">
        <v>58</v>
      </c>
      <c r="C34" s="8" t="s">
        <v>321</v>
      </c>
      <c r="D34" s="8" t="s">
        <v>322</v>
      </c>
      <c r="E34" s="8">
        <v>1.75</v>
      </c>
      <c r="F34" s="8" t="s">
        <v>38</v>
      </c>
      <c r="G34" s="8">
        <f t="shared" si="0"/>
        <v>-1</v>
      </c>
    </row>
    <row r="35" spans="1:7" x14ac:dyDescent="0.25">
      <c r="A35" s="4" t="s">
        <v>323</v>
      </c>
      <c r="B35" s="4" t="s">
        <v>324</v>
      </c>
      <c r="C35" s="4" t="s">
        <v>325</v>
      </c>
      <c r="D35" s="4" t="s">
        <v>326</v>
      </c>
      <c r="E35" s="4">
        <v>1.7</v>
      </c>
      <c r="F35" s="4" t="s">
        <v>216</v>
      </c>
      <c r="G35" s="4">
        <f t="shared" si="0"/>
        <v>0.7</v>
      </c>
    </row>
    <row r="36" spans="1:7" x14ac:dyDescent="0.25">
      <c r="A36" s="4" t="s">
        <v>323</v>
      </c>
      <c r="B36" s="4" t="s">
        <v>85</v>
      </c>
      <c r="C36" s="4" t="s">
        <v>205</v>
      </c>
      <c r="D36" s="4" t="s">
        <v>327</v>
      </c>
      <c r="E36" s="4" t="s">
        <v>328</v>
      </c>
      <c r="F36" s="4" t="s">
        <v>216</v>
      </c>
      <c r="G36" s="4">
        <v>0.9</v>
      </c>
    </row>
    <row r="37" spans="1:7" x14ac:dyDescent="0.25">
      <c r="A37" s="8" t="s">
        <v>323</v>
      </c>
      <c r="B37" s="8" t="s">
        <v>329</v>
      </c>
      <c r="C37" s="8" t="s">
        <v>330</v>
      </c>
      <c r="D37" s="8" t="s">
        <v>331</v>
      </c>
      <c r="E37" s="8">
        <v>1.88</v>
      </c>
      <c r="F37" s="8" t="s">
        <v>38</v>
      </c>
      <c r="G37" s="8">
        <f t="shared" si="0"/>
        <v>-1</v>
      </c>
    </row>
    <row r="38" spans="1:7" x14ac:dyDescent="0.25">
      <c r="A38" s="4" t="s">
        <v>332</v>
      </c>
      <c r="B38" s="4" t="s">
        <v>333</v>
      </c>
      <c r="C38" s="4" t="s">
        <v>334</v>
      </c>
      <c r="D38" s="4" t="s">
        <v>335</v>
      </c>
      <c r="E38" s="4">
        <v>2.1</v>
      </c>
      <c r="F38" s="4" t="s">
        <v>216</v>
      </c>
      <c r="G38" s="4">
        <f t="shared" si="0"/>
        <v>1.1000000000000001</v>
      </c>
    </row>
    <row r="39" spans="1:7" x14ac:dyDescent="0.25">
      <c r="A39" s="4" t="s">
        <v>332</v>
      </c>
      <c r="B39" s="4" t="s">
        <v>128</v>
      </c>
      <c r="C39" s="4" t="s">
        <v>134</v>
      </c>
      <c r="D39" s="4" t="s">
        <v>181</v>
      </c>
      <c r="E39" s="4">
        <v>1.8</v>
      </c>
      <c r="F39" s="4" t="s">
        <v>216</v>
      </c>
      <c r="G39" s="4">
        <f t="shared" si="0"/>
        <v>0.8</v>
      </c>
    </row>
    <row r="40" spans="1:7" x14ac:dyDescent="0.25">
      <c r="A40" s="8" t="s">
        <v>332</v>
      </c>
      <c r="B40" s="8" t="s">
        <v>336</v>
      </c>
      <c r="C40" s="8" t="s">
        <v>337</v>
      </c>
      <c r="D40" s="8" t="s">
        <v>338</v>
      </c>
      <c r="E40" s="8">
        <v>1.9</v>
      </c>
      <c r="F40" s="8" t="s">
        <v>38</v>
      </c>
      <c r="G40" s="8">
        <f t="shared" si="0"/>
        <v>-1</v>
      </c>
    </row>
    <row r="41" spans="1:7" x14ac:dyDescent="0.25">
      <c r="A41" s="11" t="s">
        <v>332</v>
      </c>
      <c r="B41" s="11" t="s">
        <v>121</v>
      </c>
      <c r="C41" s="11" t="s">
        <v>339</v>
      </c>
      <c r="D41" s="11" t="s">
        <v>340</v>
      </c>
      <c r="E41" s="15">
        <v>1725</v>
      </c>
      <c r="F41" s="11" t="s">
        <v>49</v>
      </c>
      <c r="G41" s="11">
        <v>0</v>
      </c>
    </row>
    <row r="42" spans="1:7" x14ac:dyDescent="0.25">
      <c r="A42" s="8" t="s">
        <v>332</v>
      </c>
      <c r="B42" s="8" t="s">
        <v>336</v>
      </c>
      <c r="C42" s="8" t="s">
        <v>341</v>
      </c>
      <c r="D42" s="8" t="s">
        <v>338</v>
      </c>
      <c r="E42" s="8">
        <v>1.9</v>
      </c>
      <c r="F42" s="8" t="s">
        <v>38</v>
      </c>
      <c r="G42" s="8">
        <f t="shared" si="0"/>
        <v>-1</v>
      </c>
    </row>
    <row r="43" spans="1:7" x14ac:dyDescent="0.25">
      <c r="A43" s="4" t="s">
        <v>342</v>
      </c>
      <c r="B43" s="4" t="s">
        <v>343</v>
      </c>
      <c r="C43" s="4" t="s">
        <v>344</v>
      </c>
      <c r="D43" s="4" t="s">
        <v>345</v>
      </c>
      <c r="E43" s="6">
        <v>1725</v>
      </c>
      <c r="F43" s="4" t="s">
        <v>216</v>
      </c>
      <c r="G43" s="4">
        <f>IF(F43="Lose",-1,E43-1)/1000</f>
        <v>1.724</v>
      </c>
    </row>
    <row r="44" spans="1:7" x14ac:dyDescent="0.25">
      <c r="A44" s="8" t="s">
        <v>342</v>
      </c>
      <c r="B44" s="8" t="s">
        <v>346</v>
      </c>
      <c r="C44" s="8" t="s">
        <v>347</v>
      </c>
      <c r="D44" s="8" t="s">
        <v>348</v>
      </c>
      <c r="E44" s="9">
        <v>1775</v>
      </c>
      <c r="F44" s="8" t="s">
        <v>38</v>
      </c>
      <c r="G44" s="8">
        <f t="shared" si="0"/>
        <v>-1</v>
      </c>
    </row>
    <row r="45" spans="1:7" x14ac:dyDescent="0.25">
      <c r="A45" s="8" t="s">
        <v>342</v>
      </c>
      <c r="B45" s="8" t="s">
        <v>199</v>
      </c>
      <c r="C45" s="8" t="s">
        <v>349</v>
      </c>
      <c r="D45" s="8" t="s">
        <v>350</v>
      </c>
      <c r="E45" s="8">
        <v>1.75</v>
      </c>
      <c r="F45" s="8" t="s">
        <v>38</v>
      </c>
      <c r="G45" s="8">
        <f t="shared" si="0"/>
        <v>-1</v>
      </c>
    </row>
    <row r="46" spans="1:7" x14ac:dyDescent="0.25">
      <c r="A46" s="4" t="s">
        <v>351</v>
      </c>
      <c r="B46" s="4" t="s">
        <v>352</v>
      </c>
      <c r="C46" s="4" t="s">
        <v>353</v>
      </c>
      <c r="D46" s="4" t="s">
        <v>354</v>
      </c>
      <c r="E46" s="4">
        <v>1.65</v>
      </c>
      <c r="F46" s="4" t="s">
        <v>216</v>
      </c>
      <c r="G46" s="4">
        <f t="shared" si="0"/>
        <v>0.64999999999999991</v>
      </c>
    </row>
    <row r="47" spans="1:7" x14ac:dyDescent="0.25">
      <c r="A47" s="8" t="s">
        <v>355</v>
      </c>
      <c r="B47" s="8" t="s">
        <v>356</v>
      </c>
      <c r="C47" s="8" t="s">
        <v>357</v>
      </c>
      <c r="D47" s="8" t="s">
        <v>358</v>
      </c>
      <c r="E47" s="8">
        <v>1.75</v>
      </c>
      <c r="F47" s="8" t="s">
        <v>38</v>
      </c>
      <c r="G47" s="8">
        <f t="shared" si="0"/>
        <v>-1</v>
      </c>
    </row>
    <row r="48" spans="1:7" x14ac:dyDescent="0.25">
      <c r="A48" s="11" t="s">
        <v>355</v>
      </c>
      <c r="B48" s="11" t="s">
        <v>359</v>
      </c>
      <c r="C48" s="11" t="s">
        <v>360</v>
      </c>
      <c r="D48" s="11" t="s">
        <v>361</v>
      </c>
      <c r="E48" s="11">
        <v>2.0499999999999998</v>
      </c>
      <c r="F48" s="11" t="s">
        <v>49</v>
      </c>
      <c r="G48" s="11">
        <v>0</v>
      </c>
    </row>
    <row r="49" spans="1:7" x14ac:dyDescent="0.25">
      <c r="A49" s="11" t="s">
        <v>355</v>
      </c>
      <c r="B49" s="11" t="s">
        <v>362</v>
      </c>
      <c r="C49" s="11" t="s">
        <v>363</v>
      </c>
      <c r="D49" s="11" t="s">
        <v>207</v>
      </c>
      <c r="E49" s="11">
        <v>2</v>
      </c>
      <c r="F49" s="11" t="s">
        <v>49</v>
      </c>
      <c r="G49" s="11">
        <v>0</v>
      </c>
    </row>
    <row r="50" spans="1:7" x14ac:dyDescent="0.25">
      <c r="A50" s="4" t="s">
        <v>364</v>
      </c>
      <c r="B50" s="4" t="s">
        <v>365</v>
      </c>
      <c r="C50" s="4" t="s">
        <v>366</v>
      </c>
      <c r="D50" s="4" t="s">
        <v>367</v>
      </c>
      <c r="E50" s="4">
        <v>1.75</v>
      </c>
      <c r="F50" s="4" t="s">
        <v>216</v>
      </c>
      <c r="G50" s="4">
        <f t="shared" si="0"/>
        <v>0.75</v>
      </c>
    </row>
    <row r="51" spans="1:7" x14ac:dyDescent="0.25">
      <c r="A51" s="8" t="s">
        <v>364</v>
      </c>
      <c r="B51" s="8" t="s">
        <v>368</v>
      </c>
      <c r="C51" s="8" t="s">
        <v>369</v>
      </c>
      <c r="D51" s="8" t="s">
        <v>370</v>
      </c>
      <c r="E51" s="8">
        <v>1.8</v>
      </c>
      <c r="F51" s="8" t="s">
        <v>38</v>
      </c>
      <c r="G51" s="8">
        <f t="shared" si="0"/>
        <v>-1</v>
      </c>
    </row>
    <row r="52" spans="1:7" x14ac:dyDescent="0.25">
      <c r="A52" s="4" t="s">
        <v>364</v>
      </c>
      <c r="B52" s="4" t="s">
        <v>178</v>
      </c>
      <c r="C52" s="4" t="s">
        <v>371</v>
      </c>
      <c r="D52" s="4" t="s">
        <v>372</v>
      </c>
      <c r="E52" s="4">
        <v>1.85</v>
      </c>
      <c r="F52" s="4" t="s">
        <v>216</v>
      </c>
      <c r="G52" s="4">
        <f t="shared" si="0"/>
        <v>0.85000000000000009</v>
      </c>
    </row>
    <row r="53" spans="1:7" x14ac:dyDescent="0.25">
      <c r="A53" s="11" t="s">
        <v>364</v>
      </c>
      <c r="B53" s="11" t="s">
        <v>373</v>
      </c>
      <c r="C53" s="11" t="s">
        <v>374</v>
      </c>
      <c r="D53" s="11" t="s">
        <v>375</v>
      </c>
      <c r="E53" s="11">
        <v>2.0499999999999998</v>
      </c>
      <c r="F53" s="11" t="s">
        <v>49</v>
      </c>
      <c r="G53" s="11">
        <v>0</v>
      </c>
    </row>
    <row r="54" spans="1:7" x14ac:dyDescent="0.25">
      <c r="A54" s="4" t="s">
        <v>376</v>
      </c>
      <c r="B54" s="4" t="s">
        <v>377</v>
      </c>
      <c r="C54" s="4" t="s">
        <v>378</v>
      </c>
      <c r="D54" s="4" t="s">
        <v>379</v>
      </c>
      <c r="E54" s="4">
        <v>1.75</v>
      </c>
      <c r="F54" s="4" t="s">
        <v>216</v>
      </c>
      <c r="G54" s="4">
        <f t="shared" si="0"/>
        <v>0.75</v>
      </c>
    </row>
    <row r="55" spans="1:7" x14ac:dyDescent="0.25">
      <c r="A55" s="4" t="s">
        <v>380</v>
      </c>
      <c r="B55" s="4" t="s">
        <v>381</v>
      </c>
      <c r="C55" s="4" t="s">
        <v>233</v>
      </c>
      <c r="D55" s="4" t="s">
        <v>327</v>
      </c>
      <c r="E55" s="4">
        <v>2</v>
      </c>
      <c r="F55" s="4" t="s">
        <v>216</v>
      </c>
      <c r="G55" s="4">
        <f t="shared" si="0"/>
        <v>1</v>
      </c>
    </row>
    <row r="56" spans="1:7" x14ac:dyDescent="0.25">
      <c r="A56" s="4" t="s">
        <v>380</v>
      </c>
      <c r="B56" s="4" t="s">
        <v>382</v>
      </c>
      <c r="C56" s="4" t="s">
        <v>199</v>
      </c>
      <c r="D56" s="4" t="s">
        <v>383</v>
      </c>
      <c r="E56" s="4">
        <v>1.8</v>
      </c>
      <c r="F56" s="4" t="s">
        <v>216</v>
      </c>
      <c r="G56" s="4">
        <f t="shared" si="0"/>
        <v>0.8</v>
      </c>
    </row>
    <row r="57" spans="1:7" x14ac:dyDescent="0.25">
      <c r="A57" s="4" t="s">
        <v>384</v>
      </c>
      <c r="B57" s="4" t="s">
        <v>353</v>
      </c>
      <c r="C57" s="4" t="s">
        <v>385</v>
      </c>
      <c r="D57" s="4" t="s">
        <v>354</v>
      </c>
      <c r="E57" s="4">
        <v>1.65</v>
      </c>
      <c r="F57" s="4" t="s">
        <v>216</v>
      </c>
      <c r="G57" s="4">
        <f t="shared" si="0"/>
        <v>0.64999999999999991</v>
      </c>
    </row>
    <row r="58" spans="1:7" x14ac:dyDescent="0.25">
      <c r="A58" s="8" t="s">
        <v>386</v>
      </c>
      <c r="B58" s="8" t="s">
        <v>387</v>
      </c>
      <c r="C58" s="8" t="s">
        <v>388</v>
      </c>
      <c r="D58" s="8" t="s">
        <v>389</v>
      </c>
      <c r="E58" s="8">
        <v>1.95</v>
      </c>
      <c r="F58" s="8" t="s">
        <v>38</v>
      </c>
      <c r="G58" s="8">
        <f t="shared" si="0"/>
        <v>-1</v>
      </c>
    </row>
    <row r="59" spans="1:7" x14ac:dyDescent="0.25">
      <c r="A59" s="4" t="s">
        <v>386</v>
      </c>
      <c r="B59" s="4" t="s">
        <v>390</v>
      </c>
      <c r="C59" s="4" t="s">
        <v>391</v>
      </c>
      <c r="D59" s="4" t="s">
        <v>392</v>
      </c>
      <c r="E59" s="4">
        <v>1.6</v>
      </c>
      <c r="F59" s="4" t="s">
        <v>216</v>
      </c>
      <c r="G59" s="4">
        <f t="shared" si="0"/>
        <v>0.60000000000000009</v>
      </c>
    </row>
    <row r="60" spans="1:7" x14ac:dyDescent="0.25">
      <c r="A60" s="11" t="s">
        <v>386</v>
      </c>
      <c r="B60" s="11" t="s">
        <v>393</v>
      </c>
      <c r="C60" s="11" t="s">
        <v>394</v>
      </c>
      <c r="D60" s="11" t="s">
        <v>395</v>
      </c>
      <c r="E60" s="11">
        <v>1.9</v>
      </c>
      <c r="F60" s="11" t="s">
        <v>49</v>
      </c>
      <c r="G60" s="11">
        <v>0</v>
      </c>
    </row>
    <row r="61" spans="1:7" x14ac:dyDescent="0.25">
      <c r="A61" s="4" t="s">
        <v>396</v>
      </c>
      <c r="B61" s="4" t="s">
        <v>397</v>
      </c>
      <c r="C61" s="4" t="s">
        <v>398</v>
      </c>
      <c r="D61" s="4" t="s">
        <v>399</v>
      </c>
      <c r="E61" s="6">
        <v>1925</v>
      </c>
      <c r="F61" s="4" t="s">
        <v>216</v>
      </c>
      <c r="G61" s="4">
        <f>IF(F61="Lose",-1,E61-1)/1000</f>
        <v>1.9239999999999999</v>
      </c>
    </row>
    <row r="62" spans="1:7" x14ac:dyDescent="0.25">
      <c r="A62" s="4" t="s">
        <v>396</v>
      </c>
      <c r="B62" s="4" t="s">
        <v>400</v>
      </c>
      <c r="C62" s="4" t="s">
        <v>401</v>
      </c>
      <c r="D62" s="4" t="s">
        <v>402</v>
      </c>
      <c r="E62" s="4">
        <v>1.85</v>
      </c>
      <c r="F62" s="4" t="s">
        <v>216</v>
      </c>
      <c r="G62" s="4">
        <f t="shared" si="0"/>
        <v>0.85000000000000009</v>
      </c>
    </row>
    <row r="63" spans="1:7" x14ac:dyDescent="0.25">
      <c r="A63" s="4" t="s">
        <v>396</v>
      </c>
      <c r="B63" s="4" t="s">
        <v>403</v>
      </c>
      <c r="C63" s="4" t="s">
        <v>404</v>
      </c>
      <c r="D63" s="4" t="s">
        <v>405</v>
      </c>
      <c r="E63" s="4">
        <v>1.85</v>
      </c>
      <c r="F63" s="4" t="s">
        <v>216</v>
      </c>
      <c r="G63" s="4">
        <f t="shared" si="0"/>
        <v>0.85000000000000009</v>
      </c>
    </row>
    <row r="64" spans="1:7" x14ac:dyDescent="0.25">
      <c r="A64" s="4" t="s">
        <v>406</v>
      </c>
      <c r="B64" s="4" t="s">
        <v>359</v>
      </c>
      <c r="C64" s="4" t="s">
        <v>407</v>
      </c>
      <c r="D64" s="4" t="s">
        <v>408</v>
      </c>
      <c r="E64" s="4">
        <v>1.85</v>
      </c>
      <c r="F64" s="4" t="s">
        <v>216</v>
      </c>
      <c r="G64" s="4">
        <f t="shared" si="0"/>
        <v>0.85000000000000009</v>
      </c>
    </row>
    <row r="65" spans="1:7" x14ac:dyDescent="0.25">
      <c r="A65" s="8" t="s">
        <v>406</v>
      </c>
      <c r="B65" s="8" t="s">
        <v>409</v>
      </c>
      <c r="C65" s="8" t="s">
        <v>410</v>
      </c>
      <c r="D65" s="8" t="s">
        <v>411</v>
      </c>
      <c r="E65" s="8">
        <v>1.7</v>
      </c>
      <c r="F65" s="8" t="s">
        <v>38</v>
      </c>
      <c r="G65" s="8">
        <f t="shared" si="0"/>
        <v>-1</v>
      </c>
    </row>
    <row r="66" spans="1:7" x14ac:dyDescent="0.25">
      <c r="A66" s="4" t="s">
        <v>406</v>
      </c>
      <c r="B66" s="4" t="s">
        <v>412</v>
      </c>
      <c r="C66" s="4" t="s">
        <v>127</v>
      </c>
      <c r="D66" s="4" t="s">
        <v>413</v>
      </c>
      <c r="E66" s="4">
        <v>1.7</v>
      </c>
      <c r="F66" s="4" t="s">
        <v>216</v>
      </c>
      <c r="G66" s="4">
        <f t="shared" si="0"/>
        <v>0.7</v>
      </c>
    </row>
    <row r="67" spans="1:7" x14ac:dyDescent="0.25">
      <c r="A67" s="8" t="s">
        <v>414</v>
      </c>
      <c r="B67" s="8" t="s">
        <v>415</v>
      </c>
      <c r="C67" s="8" t="s">
        <v>416</v>
      </c>
      <c r="D67" s="8" t="s">
        <v>417</v>
      </c>
      <c r="E67" s="8">
        <v>2.25</v>
      </c>
      <c r="F67" s="8" t="s">
        <v>38</v>
      </c>
      <c r="G67" s="8">
        <f t="shared" ref="G67:G68" si="1">IF(F67="Lose",-1,E67-1)</f>
        <v>-1</v>
      </c>
    </row>
    <row r="68" spans="1:7" x14ac:dyDescent="0.25">
      <c r="A68" s="8" t="s">
        <v>414</v>
      </c>
      <c r="B68" s="8" t="s">
        <v>317</v>
      </c>
      <c r="C68" s="8" t="s">
        <v>418</v>
      </c>
      <c r="D68" s="8" t="s">
        <v>419</v>
      </c>
      <c r="E68" s="8">
        <v>1.9</v>
      </c>
      <c r="F68" s="8" t="s">
        <v>38</v>
      </c>
      <c r="G68" s="8">
        <f t="shared" si="1"/>
        <v>-1</v>
      </c>
    </row>
    <row r="69" spans="1:7" ht="18.75" x14ac:dyDescent="0.3">
      <c r="G69" s="16">
        <f>SUM(G2:G68)</f>
        <v>1.476</v>
      </c>
    </row>
  </sheetData>
  <autoFilter ref="A1:G68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2013-12-31T14:17:23Z</dcterms:modified>
</cp:coreProperties>
</file>